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29" activeTab="1"/>
  </bookViews>
  <sheets>
    <sheet name="Da_ Callup List" sheetId="1" r:id="rId1"/>
    <sheet name="Weekly Questions" sheetId="2" r:id="rId2"/>
  </sheets>
  <definedNames/>
  <calcPr fullCalcOnLoad="1"/>
</workbook>
</file>

<file path=xl/comments1.xml><?xml version="1.0" encoding="utf-8"?>
<comments xmlns="http://schemas.openxmlformats.org/spreadsheetml/2006/main">
  <authors>
    <author/>
  </authors>
  <commentList>
    <comment ref="E1" authorId="0">
      <text>
        <r>
          <rPr>
            <b/>
            <sz val="8"/>
            <color indexed="8"/>
            <rFont val="Times New Roman"/>
            <family val="1"/>
          </rPr>
          <t xml:space="preserve">Craig D. Kollai:
</t>
        </r>
        <r>
          <rPr>
            <sz val="8"/>
            <color indexed="8"/>
            <rFont val="Times New Roman"/>
            <family val="1"/>
          </rPr>
          <t>Insert the date for the first Wed. of the month here!!!</t>
        </r>
      </text>
    </comment>
    <comment ref="H1" authorId="0">
      <text>
        <r>
          <rPr>
            <b/>
            <sz val="8"/>
            <color indexed="8"/>
            <rFont val="Times New Roman"/>
            <family val="1"/>
          </rPr>
          <t xml:space="preserve">Craig D. Kollai:
</t>
        </r>
        <r>
          <rPr>
            <sz val="8"/>
            <color indexed="8"/>
            <rFont val="Times New Roman"/>
            <family val="1"/>
          </rPr>
          <t xml:space="preserve">Backup Repeater:
WRECS mahcine --- WR8ANN
147.060      +600        PL 110.9
</t>
        </r>
      </text>
    </comment>
    <comment ref="B39" authorId="0">
      <text>
        <r>
          <rPr>
            <b/>
            <sz val="8"/>
            <color indexed="8"/>
            <rFont val="Times New Roman"/>
            <family val="1"/>
          </rPr>
          <t xml:space="preserve">Craig D. Kollai:
</t>
        </r>
        <r>
          <rPr>
            <sz val="8"/>
            <color indexed="8"/>
            <rFont val="Times New Roman"/>
            <family val="1"/>
          </rPr>
          <t>Ghost (Fred) busted!</t>
        </r>
      </text>
    </comment>
    <comment ref="C62" authorId="0">
      <text>
        <r>
          <rPr>
            <b/>
            <sz val="8"/>
            <color indexed="8"/>
            <rFont val="Times New Roman"/>
            <family val="1"/>
          </rPr>
          <t xml:space="preserve">Craig D. Kollai:
</t>
        </r>
        <r>
          <rPr>
            <sz val="8"/>
            <color indexed="8"/>
            <rFont val="Times New Roman"/>
            <family val="1"/>
          </rPr>
          <t>Lives on 999 E Garfield Road; 2.4 miles away from Barrington</t>
        </r>
      </text>
    </comment>
    <comment ref="C79" authorId="0">
      <text>
        <r>
          <rPr>
            <b/>
            <sz val="8"/>
            <color indexed="8"/>
            <rFont val="Times New Roman"/>
            <family val="1"/>
          </rPr>
          <t xml:space="preserve">Craig D. Kollai:
</t>
        </r>
        <r>
          <rPr>
            <sz val="8"/>
            <color indexed="8"/>
            <rFont val="Times New Roman"/>
            <family val="1"/>
          </rPr>
          <t xml:space="preserve">"Let's see if Jack has any personal comments to add at this time; go ahead W8WGO:"
</t>
        </r>
      </text>
    </comment>
    <comment ref="C83" authorId="0">
      <text>
        <r>
          <rPr>
            <b/>
            <sz val="8"/>
            <color indexed="8"/>
            <rFont val="Times New Roman"/>
            <family val="1"/>
          </rPr>
          <t xml:space="preserve">Craig D. Kollai:
</t>
        </r>
        <r>
          <rPr>
            <sz val="8"/>
            <color indexed="8"/>
            <rFont val="Times New Roman"/>
            <family val="1"/>
          </rPr>
          <t xml:space="preserve">Taking off my net cotnrol hat, this is Craig, N8ZT, operating from my QTH in Aurora, OH.
Local temperature is currently xx.x degrees. 
 {BD &amp; Sick}
{QotW}
{Any other personal items}
</t>
        </r>
      </text>
    </comment>
  </commentList>
</comments>
</file>

<file path=xl/comments2.xml><?xml version="1.0" encoding="utf-8"?>
<comments xmlns="http://schemas.openxmlformats.org/spreadsheetml/2006/main">
  <authors>
    <author/>
  </authors>
  <commentList>
    <comment ref="C75" authorId="0">
      <text>
        <r>
          <rPr>
            <b/>
            <sz val="8"/>
            <color indexed="8"/>
            <rFont val="Times New Roman"/>
            <family val="1"/>
          </rPr>
          <t xml:space="preserve">Craig D. Kollai:
</t>
        </r>
        <r>
          <rPr>
            <sz val="8"/>
            <color indexed="8"/>
            <rFont val="Times New Roman"/>
            <family val="1"/>
          </rPr>
          <t>… Needless to say you should have your license and a copy of the manual to show what the unit is and does with you.</t>
        </r>
      </text>
    </comment>
    <comment ref="C161" authorId="0">
      <text>
        <r>
          <rPr>
            <sz val="10"/>
            <rFont val="Arial"/>
            <family val="2"/>
          </rPr>
          <t xml:space="preserve">Checked E-Ham survey through:
     “Are you a member of your local a.r.c?”
and E-Ham speakout through:
     “What would you change”
</t>
        </r>
      </text>
    </comment>
    <comment ref="C228" authorId="0">
      <text>
        <r>
          <rPr>
            <sz val="10"/>
            <rFont val="Arial"/>
            <family val="2"/>
          </rPr>
          <t>Tuned-plate-Not-Tuned-grid</t>
        </r>
      </text>
    </comment>
    <comment ref="C253" authorId="0">
      <text>
        <r>
          <rPr>
            <sz val="10"/>
            <rFont val="Arial"/>
            <family val="2"/>
          </rPr>
          <t>I would prefer that you only mention that any trivia from me is
referred to as "from a net member, and I would be pleased to
have any net members send me such items for the benefit of the net".</t>
        </r>
      </text>
    </comment>
    <comment ref="C254" authorId="0">
      <text>
        <r>
          <rPr>
            <sz val="10"/>
            <rFont val="Arial"/>
            <family val="2"/>
          </rPr>
          <t>I would prefer that you only mention that any trivia from me is
referred to as "from a net member, and I would be pleased to
have any net members send me such items for the benefit of the net".</t>
        </r>
      </text>
    </comment>
    <comment ref="C300" authorId="0">
      <text>
        <r>
          <rPr>
            <sz val="10"/>
            <rFont val="Arial"/>
            <family val="2"/>
          </rPr>
          <t xml:space="preserve">175 KHz and 465 KHz were also used among others, but 455 KHz was definitely the most common until dual conversion or greater IF amplifiers were invented.     </t>
        </r>
      </text>
    </comment>
    <comment ref="C301" authorId="0">
      <text>
        <r>
          <rPr>
            <sz val="10"/>
            <rFont val="Arial"/>
            <family val="2"/>
          </rPr>
          <t>In the late 20s and early 30s PDC was used for Pure DC signals and RAC was used for Raw AC signals. There were many raw ac signals in those days. Many hams used poor filtering on their self excited rigs.</t>
        </r>
      </text>
    </comment>
    <comment ref="D316" authorId="0">
      <text>
        <r>
          <rPr>
            <sz val="10"/>
            <rFont val="Arial"/>
            <family val="2"/>
          </rPr>
          <t>Based on this multiple-choice question...</t>
        </r>
      </text>
    </comment>
  </commentList>
</comments>
</file>

<file path=xl/sharedStrings.xml><?xml version="1.0" encoding="utf-8"?>
<sst xmlns="http://schemas.openxmlformats.org/spreadsheetml/2006/main" count="1295" uniqueCount="705">
  <si>
    <t>QCWA Cleveland Chapter #1 Net Call-Up List</t>
  </si>
  <si>
    <t>Starting:</t>
  </si>
  <si>
    <t>Repeater:</t>
  </si>
  <si>
    <t>MHz</t>
  </si>
  <si>
    <t>Dues:: $10 anually to "Cleveland Chapter #1 of QCWA" mail to current treasurer == Due date listed on newsletter mailing label; Membership roll cutoff date is March 15th</t>
  </si>
  <si>
    <t>ID Net Control operator &amp; start @ 8:00PM</t>
  </si>
  <si>
    <t>Dimitri's Restaurant == Second Saturday of  JAN/APR/JUL/OCT @ 11:30 AM ---- 1830 Snow Rd - 44134</t>
  </si>
  <si>
    <t>Confidential Repeater Control Codes:</t>
  </si>
  <si>
    <t>ON:</t>
  </si>
  <si>
    <t>OFF:</t>
  </si>
  <si>
    <t>Time:</t>
  </si>
  <si>
    <t>VA Hospital == 9AM to 2PM Mon. through Fri.; monitors Ch. 1 repeater; their call is WA8VA</t>
  </si>
  <si>
    <t>NOTE:  Press &lt;Ctrl&gt;+&lt;PageDown&gt; to switch to the "Weekly Questions" worksheet</t>
  </si>
  <si>
    <t xml:space="preserve">Announce: </t>
  </si>
  <si>
    <t>"This is the voice of Cleveland Chapter Number One of the Quarter Century Wireless Association.</t>
  </si>
  <si>
    <t>(Cont.)</t>
  </si>
  <si>
    <t>Your net control station, W8LYD, Whiskey Eight Little Yankee Doodle, is being run tonight by {(Name), [Call]}</t>
  </si>
  <si>
    <t>Our repeater operates with a PL of 110.9 and a standard 600 down offset.  It has a 1 minute timer,</t>
  </si>
  <si>
    <t>so please be aware of your transmit time and wait for the beep and carrier to drop between transmissions.</t>
  </si>
  <si>
    <t>For anyone unfamiliar with our net, I call up our "Operational Group", then ask for non-members and</t>
  </si>
  <si>
    <t>other “guests” who are listening, followed by our general membership roll,</t>
  </si>
  <si>
    <t>using a rotating list of club members who regularly participate in this net, alphabetized by call sign suffix,</t>
  </si>
  <si>
    <t>and then I will open the net for comments and additional check-ins from any and all net participants</t>
  </si>
  <si>
    <t>wishing to make them. [DROP CARRIER]</t>
  </si>
  <si>
    <t>Optional, if we've had problems lately:</t>
  </si>
  <si>
    <t>If we have repeater problems, we will switch to the 147.06 machine; with PLUS 600 offset, but same 110.9 PL</t>
  </si>
  <si>
    <t>The first group up in our membership roll tonight is : {see below, use phonetics!} (i.e. Group “F, Foxtrot”)</t>
  </si>
  <si>
    <t>Now it's my pleasure to begin bringing some other people aboard for tonight's net!</t>
  </si>
  <si>
    <t xml:space="preserve">First, do we have anyone with emergency or other priority traffic or members operating mobile </t>
  </si>
  <si>
    <t>who won't be available at their regular spot in the net? [Pause for calls]</t>
  </si>
  <si>
    <t>So let's move into our operational group.  First up there is our Sunshine Chairman…</t>
  </si>
  <si>
    <t xml:space="preserve">Notes:  </t>
  </si>
  <si>
    <t>Call Opp group as "Position/Title, Name, Call" and 'regular' Members as "Name then Call".</t>
  </si>
  <si>
    <t>Example: "Let's try our Membership Chairman, Dee, W1HEO"</t>
  </si>
  <si>
    <t>ID as "This is W8LYD, Whiskey Eight Little Yankee Doodle" every 5-9 minutes and ALWAYS do so before the ARRL Letter Report!</t>
  </si>
  <si>
    <t>Try to acknowledge not hearing a person or thank them for checking in.  Give 5 seconds for them to check in after calling someone.</t>
  </si>
  <si>
    <t>Operational Group</t>
  </si>
  <si>
    <t>Date: (Month is above!)</t>
  </si>
  <si>
    <t>Month's</t>
  </si>
  <si>
    <t>Prefix</t>
  </si>
  <si>
    <t>Name</t>
  </si>
  <si>
    <t>Position</t>
  </si>
  <si>
    <t>Week 1</t>
  </si>
  <si>
    <t>Week 2</t>
  </si>
  <si>
    <t>Week 3</t>
  </si>
  <si>
    <t>Week 4</t>
  </si>
  <si>
    <t>Week 5*</t>
  </si>
  <si>
    <t>Ttl.</t>
  </si>
  <si>
    <t>Notes:</t>
  </si>
  <si>
    <t>WA8TPP</t>
  </si>
  <si>
    <t>Dick</t>
  </si>
  <si>
    <t>Sunshine Chairman</t>
  </si>
  <si>
    <t>KE9UL</t>
  </si>
  <si>
    <t>Joe</t>
  </si>
  <si>
    <t>Membership Chairman</t>
  </si>
  <si>
    <t>Call up new member(s), if any</t>
  </si>
  <si>
    <t>W2THU</t>
  </si>
  <si>
    <t>Bob</t>
  </si>
  <si>
    <t>Chapter President</t>
  </si>
  <si>
    <t>N8CX</t>
  </si>
  <si>
    <t>Al</t>
  </si>
  <si>
    <t>Vice President</t>
  </si>
  <si>
    <t>K8RDK</t>
  </si>
  <si>
    <t>Treasurer</t>
  </si>
  <si>
    <t>K8CKG</t>
  </si>
  <si>
    <t>Paul</t>
  </si>
  <si>
    <t>Secretary</t>
  </si>
  <si>
    <t>W1HEO</t>
  </si>
  <si>
    <t>Dee</t>
  </si>
  <si>
    <t>{See title in Notes column!}</t>
  </si>
  <si>
    <t>Newsletter Editor and Q.C.W.A. Journal Reporter</t>
  </si>
  <si>
    <t>ARRL Letter Reporter</t>
  </si>
  <si>
    <t>Give it ourselves if we want:</t>
  </si>
  <si>
    <t>http://www.arrl.org/arrlletter/</t>
  </si>
  <si>
    <t>Note:</t>
  </si>
  <si>
    <t>If someone beaks in out of turn, let them in but then announce after them:</t>
  </si>
  <si>
    <t>"As a reminder, this is a moderated net.  Except for emergency traffic, members are asked to wait for their turn in the call list or for the recheck/missed members period after the main list, and non-members/listeners are asked to wait until the call for "Listener" check-ins (after the member roll call) is given."</t>
  </si>
  <si>
    <t>Unless it's Fred (W8ADW), Then you can yell "it's a ghost" and go and get some Scooby Snacks.</t>
  </si>
  <si>
    <t>That brings us to the ARRL Letter-</t>
  </si>
  <si>
    <t>The &lt;read the date @ top right&gt; edition contains:  {then read the bullet points}</t>
  </si>
  <si>
    <t>If anyone would like me to read more of the text of any of this week's articals, please let me know.</t>
  </si>
  <si>
    <t>Our question of the week this evening is {See that worksheet}</t>
  </si>
  <si>
    <t>Check for Listeners:</t>
  </si>
  <si>
    <t>With that, are there any non-members or other guests listening tonight that wish to join us now?</t>
  </si>
  <si>
    <t>Just a reminder, all amateurs will be invited to participate again AFTER our member roll call, but this is a</t>
  </si>
  <si>
    <t>moderated net so please wait for that announcement.  Tonight I'm starting with Group [@].  First up is:</t>
  </si>
  <si>
    <t>Membership "Rank &amp; File"</t>
  </si>
  <si>
    <t>Group F</t>
  </si>
  <si>
    <t>Group N</t>
  </si>
  <si>
    <t>Group S</t>
  </si>
  <si>
    <t>Group A</t>
  </si>
  <si>
    <t>[Groups are: A, F, N, S]</t>
  </si>
  <si>
    <t>Suffix</t>
  </si>
  <si>
    <t>"Group A"</t>
  </si>
  <si>
    <t>----</t>
  </si>
  <si>
    <t>W8</t>
  </si>
  <si>
    <t>BNT</t>
  </si>
  <si>
    <t>Rpt. QotW</t>
  </si>
  <si>
    <t>Start</t>
  </si>
  <si>
    <t>N8</t>
  </si>
  <si>
    <t>BY</t>
  </si>
  <si>
    <t>Rick</t>
  </si>
  <si>
    <t>K8</t>
  </si>
  <si>
    <t>CKG</t>
  </si>
  <si>
    <t>RECHECK</t>
  </si>
  <si>
    <t>CX</t>
  </si>
  <si>
    <t>EHP</t>
  </si>
  <si>
    <t>Mike</t>
  </si>
  <si>
    <t>EQT</t>
  </si>
  <si>
    <t>Ray</t>
  </si>
  <si>
    <t>"Group F"</t>
  </si>
  <si>
    <t>FDN</t>
  </si>
  <si>
    <t>KC8</t>
  </si>
  <si>
    <t>FQV</t>
  </si>
  <si>
    <t>Mark</t>
  </si>
  <si>
    <t>W1</t>
  </si>
  <si>
    <t>HEO</t>
  </si>
  <si>
    <t>Skip</t>
  </si>
  <si>
    <t>IIU</t>
  </si>
  <si>
    <t>Jack</t>
  </si>
  <si>
    <t>LE</t>
  </si>
  <si>
    <t>Bee</t>
  </si>
  <si>
    <t>ME</t>
  </si>
  <si>
    <t>Dwaine</t>
  </si>
  <si>
    <t>"Group N"</t>
  </si>
  <si>
    <t>OCK</t>
  </si>
  <si>
    <t>John</t>
  </si>
  <si>
    <t>WA8</t>
  </si>
  <si>
    <t>OZC</t>
  </si>
  <si>
    <t>RDK</t>
  </si>
  <si>
    <t>"Group S"</t>
  </si>
  <si>
    <t>SGM</t>
  </si>
  <si>
    <t>George</t>
  </si>
  <si>
    <t>TCN</t>
  </si>
  <si>
    <t>Charlie</t>
  </si>
  <si>
    <t>'My friend'</t>
  </si>
  <si>
    <t>W2</t>
  </si>
  <si>
    <t>THU</t>
  </si>
  <si>
    <t>TPP</t>
  </si>
  <si>
    <t>KE9</t>
  </si>
  <si>
    <t>UL</t>
  </si>
  <si>
    <t>UIQ</t>
  </si>
  <si>
    <t>'My best friend and our Alternate Net Control'</t>
  </si>
  <si>
    <t>VRJ</t>
  </si>
  <si>
    <t>WGO</t>
  </si>
  <si>
    <t>'My good friend'</t>
  </si>
  <si>
    <t>WNA</t>
  </si>
  <si>
    <t>Kirk</t>
  </si>
  <si>
    <t>YLY</t>
  </si>
  <si>
    <t>Ken</t>
  </si>
  <si>
    <t>NI8</t>
  </si>
  <si>
    <t>Z</t>
  </si>
  <si>
    <t>Gary</t>
  </si>
  <si>
    <t>ZT</t>
  </si>
  <si>
    <t>Craig</t>
  </si>
  <si>
    <t>"Regular" Net Control</t>
  </si>
  <si>
    <t>People on Call-Up List:</t>
  </si>
  <si>
    <t>Exclude TAN, Gray, &amp; Black lines from the count!</t>
  </si>
  <si>
    <t>Check for Additional Members:</t>
  </si>
  <si>
    <t>"That's the list as I have it; Check in at least once a month to stay on the list.  Any additional member</t>
  </si>
  <si>
    <t xml:space="preserve">check-ins or members I may have missed, current Cleveland Chapter #1 members who haven't checked in yet </t>
  </si>
  <si>
    <t>tonight only at this time, please call W8LYD now.</t>
  </si>
  <si>
    <t>No membership is required for the rest of the net.</t>
  </si>
  <si>
    <t>For anyone who may have missed it, our question of the week tonight has been:</t>
  </si>
  <si>
    <t>Check for:</t>
  </si>
  <si>
    <t>and now, do we have any additional comments, answers to tonight's question,</t>
  </si>
  <si>
    <t xml:space="preserve"> last minute check-ins, or any other traffic for the net from Anyone (Member or Listner)?</t>
  </si>
  <si>
    <t>SKIP this if tonight was NOT a 'trivia' question!</t>
  </si>
  <si>
    <t>The answer to our question of the week was:  &lt;See list; it should be in {braces}!&gt;</t>
  </si>
  <si>
    <t>SKIP this is next week IS a 'trivia' question!!!</t>
  </si>
  <si>
    <t>Our question of the week for next week's net is:  &lt;See other tab!&gt;</t>
  </si>
  <si>
    <t xml:space="preserve">Please put your thinking caps on for it now. </t>
  </si>
  <si>
    <t>If you have any suggestions for future questions, especially NON-trivia discussion ones, please E-mail them to:</t>
  </si>
  <si>
    <t>N8ZT@kollai.com.  That is November Eight Zulu Tango at Kilo Oscar Lima Lima Alpha India dot COM.</t>
  </si>
  <si>
    <t>&lt;Drop Carrier&gt;</t>
  </si>
  <si>
    <t>Our check-in totals tonight were:</t>
  </si>
  <si>
    <t>Month:</t>
  </si>
  <si>
    <t>Monthly:</t>
  </si>
  <si>
    <t>Net</t>
  </si>
  <si>
    <t>Sub-Totals:</t>
  </si>
  <si>
    <t>Total</t>
  </si>
  <si>
    <t>Avg.</t>
  </si>
  <si>
    <t>Count:</t>
  </si>
  <si>
    <t>Total Members (Above + Int.):</t>
  </si>
  <si>
    <t>Intermittent Members:</t>
  </si>
  <si>
    <t>Listener Check-ins</t>
  </si>
  <si>
    <t>Total for the night:</t>
  </si>
  <si>
    <t>Announce check-in totals (from above; monthly ones only after last net of the month)</t>
  </si>
  <si>
    <t>Close down the net</t>
  </si>
  <si>
    <t>"This is W8LYD closing the Cleveland Chapter 1 net.  Once again my name is (Name), and my call is [Call].</t>
  </si>
  <si>
    <t>W8LYD now returns the repeater to it's normal use at {Time} UTC, and I'd like to wish a good evening</t>
  </si>
  <si>
    <t>to all to who are listening!"</t>
  </si>
  <si>
    <t>End Time:</t>
  </si>
  <si>
    <t xml:space="preserve"> UTC</t>
  </si>
  <si>
    <t>E-mail an updated copy of this list to the other Net Control (Craig or Bob) and the member and listner totals [ONLY] to Jack (W8WGO@QSL.Net) EVERY WEEK after the net!!!</t>
  </si>
  <si>
    <t>Mark the start position for each week of the net and every five people, repeat the question of the day where marked "Rpt. QotW"</t>
  </si>
  <si>
    <t>Copies to Copy and past in as needed above:</t>
  </si>
  <si>
    <t>Additional NOTEs::</t>
  </si>
  <si>
    <t>Regular listeners (Do NOT Call, though!)</t>
  </si>
  <si>
    <t>AC8EH</t>
  </si>
  <si>
    <t>Tom</t>
  </si>
  <si>
    <t>N8DJG</t>
  </si>
  <si>
    <t>Don</t>
  </si>
  <si>
    <t>K8NFF</t>
  </si>
  <si>
    <t>Doug</t>
  </si>
  <si>
    <t xml:space="preserve"> </t>
  </si>
  <si>
    <t>KC8VCM</t>
  </si>
  <si>
    <t>KB8VIY</t>
  </si>
  <si>
    <t>Stuart</t>
  </si>
  <si>
    <t>Painsville</t>
  </si>
  <si>
    <t>Dues Overdue: (So considered a NON-member!)</t>
  </si>
  <si>
    <t>YYK</t>
  </si>
  <si>
    <t>Vick</t>
  </si>
  <si>
    <t>Recently removed:</t>
  </si>
  <si>
    <t>Date removed:</t>
  </si>
  <si>
    <t>AZW</t>
  </si>
  <si>
    <t>Herb</t>
  </si>
  <si>
    <t>N5</t>
  </si>
  <si>
    <t>JED</t>
  </si>
  <si>
    <t>Chuck</t>
  </si>
  <si>
    <t>MET</t>
  </si>
  <si>
    <t>Metro</t>
  </si>
  <si>
    <t>SLF</t>
  </si>
  <si>
    <t>Sack</t>
  </si>
  <si>
    <t>MMC</t>
  </si>
  <si>
    <t>SLZ</t>
  </si>
  <si>
    <t>Take off list per 8:42 PM phone call on 11/3/2010</t>
  </si>
  <si>
    <t>ANJ</t>
  </si>
  <si>
    <t>Steve</t>
  </si>
  <si>
    <t>KHL</t>
  </si>
  <si>
    <t>NTB</t>
  </si>
  <si>
    <t>Bernie</t>
  </si>
  <si>
    <t>SK 2/14/2011</t>
  </si>
  <si>
    <t>TTZ</t>
  </si>
  <si>
    <t>LP</t>
  </si>
  <si>
    <t>Les</t>
  </si>
  <si>
    <t>QZZ</t>
  </si>
  <si>
    <t>NJP</t>
  </si>
  <si>
    <t>Charles</t>
  </si>
  <si>
    <t>DH</t>
  </si>
  <si>
    <t>Dana</t>
  </si>
  <si>
    <t>WB8</t>
  </si>
  <si>
    <t>QLW</t>
  </si>
  <si>
    <t>AA8</t>
  </si>
  <si>
    <t>BV</t>
  </si>
  <si>
    <t>WD8</t>
  </si>
  <si>
    <t>IMQ</t>
  </si>
  <si>
    <t>Diane</t>
  </si>
  <si>
    <t>ADF</t>
  </si>
  <si>
    <t>Jerry</t>
  </si>
  <si>
    <t>ZGW</t>
  </si>
  <si>
    <t>Donald</t>
  </si>
  <si>
    <t>Chapter Webmaster</t>
  </si>
  <si>
    <t>KDT</t>
  </si>
  <si>
    <t>Francis</t>
  </si>
  <si>
    <t>MZJ</t>
  </si>
  <si>
    <t>May</t>
  </si>
  <si>
    <t>QOT</t>
  </si>
  <si>
    <t>Jim</t>
  </si>
  <si>
    <t>YVF</t>
  </si>
  <si>
    <t>PJN</t>
  </si>
  <si>
    <t>FAZ</t>
  </si>
  <si>
    <t>"Mr. Joe"</t>
  </si>
  <si>
    <t>SK on 7/11/09</t>
  </si>
  <si>
    <t>VA3</t>
  </si>
  <si>
    <t>GNK</t>
  </si>
  <si>
    <t>Gord</t>
  </si>
  <si>
    <t>In Ontario, Canada</t>
  </si>
  <si>
    <t>PT</t>
  </si>
  <si>
    <t>TAB</t>
  </si>
  <si>
    <t>NV8</t>
  </si>
  <si>
    <t>L</t>
  </si>
  <si>
    <t>Sam</t>
  </si>
  <si>
    <t>ZGH</t>
  </si>
  <si>
    <t>SM5</t>
  </si>
  <si>
    <t>BVU</t>
  </si>
  <si>
    <t>Richard</t>
  </si>
  <si>
    <t>SK on 3/9/2010</t>
  </si>
  <si>
    <t>IJG</t>
  </si>
  <si>
    <t>Bill</t>
  </si>
  <si>
    <t>PL</t>
  </si>
  <si>
    <t>QE</t>
  </si>
  <si>
    <t>CZW</t>
  </si>
  <si>
    <t>PFK</t>
  </si>
  <si>
    <t>KQ8</t>
  </si>
  <si>
    <t>TC</t>
  </si>
  <si>
    <t>Timothy</t>
  </si>
  <si>
    <t xml:space="preserve">K8 </t>
  </si>
  <si>
    <t>Dwayne</t>
  </si>
  <si>
    <t>DDD</t>
  </si>
  <si>
    <t>David</t>
  </si>
  <si>
    <t>UDG</t>
  </si>
  <si>
    <t>Andy</t>
  </si>
  <si>
    <t>UYN</t>
  </si>
  <si>
    <t>Rocky</t>
  </si>
  <si>
    <t>SK 12/1/07</t>
  </si>
  <si>
    <t>KC9</t>
  </si>
  <si>
    <t>IQF</t>
  </si>
  <si>
    <t>Kathy</t>
  </si>
  <si>
    <t>Sack's daughter; just visiting</t>
  </si>
  <si>
    <t>DBT</t>
  </si>
  <si>
    <t>CUJ</t>
  </si>
  <si>
    <t>Ted</t>
  </si>
  <si>
    <t>LXH</t>
  </si>
  <si>
    <t>Harry</t>
  </si>
  <si>
    <t>QXF</t>
  </si>
  <si>
    <t>Chick</t>
  </si>
  <si>
    <t>SK &lt;DEC07</t>
  </si>
  <si>
    <t>VSJ</t>
  </si>
  <si>
    <t>Art</t>
  </si>
  <si>
    <t>FTW</t>
  </si>
  <si>
    <t>Tony</t>
  </si>
  <si>
    <t>KD8</t>
  </si>
  <si>
    <t>BPM</t>
  </si>
  <si>
    <t>AB8</t>
  </si>
  <si>
    <t>SB</t>
  </si>
  <si>
    <t>ZOE</t>
  </si>
  <si>
    <t>Floyd</t>
  </si>
  <si>
    <t>MUA</t>
  </si>
  <si>
    <t>THE</t>
  </si>
  <si>
    <t>Myron</t>
  </si>
  <si>
    <t>OOG</t>
  </si>
  <si>
    <t>FF</t>
  </si>
  <si>
    <t>Betty</t>
  </si>
  <si>
    <t>New member, but no 2M gear</t>
  </si>
  <si>
    <t>LOB</t>
  </si>
  <si>
    <t>Nick</t>
  </si>
  <si>
    <t>SK 9/7/05</t>
  </si>
  <si>
    <t>RZ</t>
  </si>
  <si>
    <t>Jean</t>
  </si>
  <si>
    <t>CBP</t>
  </si>
  <si>
    <t>10/27/004</t>
  </si>
  <si>
    <t>QHM</t>
  </si>
  <si>
    <t>Clyde</t>
  </si>
  <si>
    <t>SK 3/2/09</t>
  </si>
  <si>
    <t>AZO</t>
  </si>
  <si>
    <t>Marvin</t>
  </si>
  <si>
    <t>UIN</t>
  </si>
  <si>
    <t>Sherrell</t>
  </si>
  <si>
    <t>WHO</t>
  </si>
  <si>
    <t>Cliff</t>
  </si>
  <si>
    <t>SDA</t>
  </si>
  <si>
    <t>Karmen</t>
  </si>
  <si>
    <t>ADW</t>
  </si>
  <si>
    <t>Fred</t>
  </si>
  <si>
    <t>IDN</t>
  </si>
  <si>
    <t>LJI</t>
  </si>
  <si>
    <t>DOE</t>
  </si>
  <si>
    <t>W4</t>
  </si>
  <si>
    <t>EU</t>
  </si>
  <si>
    <t>Earl</t>
  </si>
  <si>
    <t>W3</t>
  </si>
  <si>
    <t>NU</t>
  </si>
  <si>
    <t>YTR</t>
  </si>
  <si>
    <t>Robert</t>
  </si>
  <si>
    <t>HFY</t>
  </si>
  <si>
    <t>Peter</t>
  </si>
  <si>
    <t>DD</t>
  </si>
  <si>
    <t>PIU</t>
  </si>
  <si>
    <t>Lou</t>
  </si>
  <si>
    <t>BPA</t>
  </si>
  <si>
    <t>KYD</t>
  </si>
  <si>
    <t>Ron</t>
  </si>
  <si>
    <t>AF8</t>
  </si>
  <si>
    <t>O</t>
  </si>
  <si>
    <t>Rob</t>
  </si>
  <si>
    <t>VMN</t>
  </si>
  <si>
    <t>Weekly Net Question Pool</t>
  </si>
  <si>
    <t>Cheat site:</t>
  </si>
  <si>
    <t>http://www.eham.net/speakout/</t>
  </si>
  <si>
    <t>http://www.eham.net/survey/</t>
  </si>
  <si>
    <t>http://www.qrz.com/trivia/trivia.pl</t>
  </si>
  <si>
    <t>NOTE:  Press &lt;Ctrl&gt;+&lt;PageUp&gt; to switch back to the main "Callup List"</t>
  </si>
  <si>
    <t>Net Date</t>
  </si>
  <si>
    <t>Used</t>
  </si>
  <si>
    <t>Question</t>
  </si>
  <si>
    <t>Yes</t>
  </si>
  <si>
    <t>Are you experiencing any local noise &amp; if so, how is it being handled?</t>
  </si>
  <si>
    <t>What is your favorite HF rig that you've personally used?</t>
  </si>
  <si>
    <t>What VHF HT that you've personally used would you recommend to someone and, briefly, why?</t>
  </si>
  <si>
    <t>What was your what most memerable QSO and why?</t>
  </si>
  <si>
    <t>What is the best HF tuner (commercial or homebrew) you've used and why?</t>
  </si>
  <si>
    <t>What age were you when you first got licensed?</t>
  </si>
  <si>
    <t>How much power do you usually run on HF?</t>
  </si>
  <si>
    <t>What is your favorite HF wire antenna you've ever used, and why?</t>
  </si>
  <si>
    <t>What is your favorite VHF antenna you've ever used, and why?</t>
  </si>
  <si>
    <t>How much power do you usually run on 2M?</t>
  </si>
  <si>
    <t>What is your favorite piece of homebrew or kit equipment (anything; not nessecarily a full "rig") that you personally built?</t>
  </si>
  <si>
    <t>What is your favorite HF band, and why?</t>
  </si>
  <si>
    <t>What is your favorite commercial HF verticle antenna you've ever used and why?</t>
  </si>
  <si>
    <t>What is your favorite VHF or higher (shorter?) band, and why?</t>
  </si>
  <si>
    <t>What has been your favorite satellite amateur radio contact and how did you make it?</t>
  </si>
  <si>
    <t>What is your favorite home-brew HF antenna that you're ever used, and what was it's principle of operation / type?</t>
  </si>
  <si>
    <t>What band have you had the best luck on for DX contacts?</t>
  </si>
  <si>
    <t>What is your biggest pet peeve in amateur radio?</t>
  </si>
  <si>
    <t>What would a rig have to do to be worth $10k to you, or, how much should a top notch rig really cost?</t>
  </si>
  <si>
    <t>What is your favorite power supply and/or what kind and model are you using now?</t>
  </si>
  <si>
    <t>What is the most unusual or interesting set of "Phonetics" you've personally heard on the air?</t>
  </si>
  <si>
    <t>What's the furthest distance you've ever reached in a mobile contact?</t>
  </si>
  <si>
    <t>What's your longest rag chew (time-wise) that you've ever had?</t>
  </si>
  <si>
    <t>What's the most distant simplex contact you've ever made?</t>
  </si>
  <si>
    <t>Do you think the FCC should retain the morse code testing requirement for HF privladges, and why or why not?</t>
  </si>
  <si>
    <t>What is your favorite community service event that you're participated in using amateur radio?</t>
  </si>
  <si>
    <t>IRLP: Is it ham radio?  Why, or why not?</t>
  </si>
  <si>
    <t>What is your favorite contest that you've ever participated in, and why?</t>
  </si>
  <si>
    <t>What movies have you seen ham radios used in?</t>
  </si>
  <si>
    <t>What types of battery systems have you used in amateur radio, and what kind of results have you had with them?</t>
  </si>
  <si>
    <t>Is Amateur Radio your primary hobby? If not, What is?</t>
  </si>
  <si>
    <t>Do you operate QRP?</t>
  </si>
  <si>
    <t>As a Ham, would you be ready for action with portable communications if there was a natural disaster or emergency in your area?</t>
  </si>
  <si>
    <t>Do or would you approve of nets, roundtables, and/or contesting on the WARC bands?</t>
  </si>
  <si>
    <t>Did you go to Hamvention this year?  If so, what did you think of it?</t>
  </si>
  <si>
    <t>Have you ever worked a Special Event Station and if so, What was your favorite?</t>
  </si>
  <si>
    <t>What was your favorite Field Day equipment setup that you ever operated from, and why was it your favorite?</t>
  </si>
  <si>
    <t>Are you participating in Field Day this year, and if so, what are your plans?</t>
  </si>
  <si>
    <t>Besides QCWA &amp; Chapter #1, what radio clubs are you involved with?</t>
  </si>
  <si>
    <t>If you participated, how did Field Day go for you this year?</t>
  </si>
  <si>
    <t>N/A</t>
  </si>
  <si>
    <t>&lt;None&gt;</t>
  </si>
  <si>
    <t>What was the heaviest rig (by weight) you have ever owned?</t>
  </si>
  <si>
    <t>When you first started in amateur radio, what was the "dream rig" you wanted to get?</t>
  </si>
  <si>
    <t>What was the least user friendly (in other words, most difficult) rig you've ever used?</t>
  </si>
  <si>
    <t>What is / was your favorite ham fest and why?</t>
  </si>
  <si>
    <t>In your opinion, do older rigs outclass or outperform the newer ones?  If so, how?</t>
  </si>
  <si>
    <t>Do you think that the ARRL is moving in the right direction to preserve and advance the interests of amateur radio?</t>
  </si>
  <si>
    <t>Do you feel that Hams as a whole are becoming more hostile towards one another?</t>
  </si>
  <si>
    <t>What was your most unusual QSO ever?</t>
  </si>
  <si>
    <t>What if anything pertaining to amateur radio would you like Santa Clause to bring you?</t>
  </si>
  <si>
    <t>Do pictures of today's ham shacks look as good as those of yesteryear with their boatanchors center stage?</t>
  </si>
  <si>
    <t>What "rate of return" do you typically get on the QSL cards you send out?</t>
  </si>
  <si>
    <t>What is the most visually interesting (pretty, unique, etc.) QSL card you've every received?</t>
  </si>
  <si>
    <t>What is your funniest Ham story?</t>
  </si>
  <si>
    <t>What is the best (or your favorite) ham achievement or award?</t>
  </si>
  <si>
    <t>What are your favorite and least favorite radio or related equipment manufacturers, and why?</t>
  </si>
  <si>
    <t>Which bands and modes have the best and the worst courtesy?</t>
  </si>
  <si>
    <t>Traditionally what is a 'ham operator,' and has it (the role or perception) changed over the years?</t>
  </si>
  <si>
    <t>What is the single biggest factor that keeps you interested in Ham Radio?</t>
  </si>
  <si>
    <t>What do you think of modern hamfests and the trend of other items and hobbies to keep showing up at them?</t>
  </si>
  <si>
    <t>What equipment, both radio and non-radio, would you use during an emergency, disaster, or other crisis?</t>
  </si>
  <si>
    <t>Do you feel that today's amateurs care less about the history and traditions of ham radio than amateurs did 20-30 years or more ago? If so, what effect, if any is this/will this have on amateur radio and its future?</t>
  </si>
  <si>
    <t>Does the amount of time you operate, or which on air activities you participate in, vary by season during the year?</t>
  </si>
  <si>
    <t>What is the strangest thing that you have ever seen at a Hamfest?</t>
  </si>
  <si>
    <t>What was your biggest on/off the air mistake or embarrassing moment?</t>
  </si>
  <si>
    <t>Should the FCC adopt a more heavy-handed approach when dealing with repeat rule breakers?</t>
  </si>
  <si>
    <t xml:space="preserve">What are some of your best and worst experiences during Field Day?" </t>
  </si>
  <si>
    <t>Have you ever tried to carry an HF transceiver on a domestic flight as carry on luggage?  If so, have you had a problem getting your rig through security? Do you have any helpful tips for making flying with your equipment easier?</t>
  </si>
  <si>
    <t>Are you going to Dayton this year?  If so, how many days do you plan to spend and how are you getting there?</t>
  </si>
  <si>
    <t>In your opinion, why are some Ham radio clubs successful, while others just live for a short while, and others just exist but are not active?</t>
  </si>
  <si>
    <t>Some people have observed that the new technician class question pool is less technical than the new one.  Have you looked at this, and what are your comments about it?</t>
  </si>
  <si>
    <t xml:space="preserve">With the present DSP technology in today's rigs, is it that advanced to eliminate crystal filters?" Is DSP truly the future, or do crystals still have a place in new radios? </t>
  </si>
  <si>
    <t>What's the latest home-brew, kit, or upgrade project on your workbench?</t>
  </si>
  <si>
    <t>Have you had any problems regarding neighbors and your antennas? If so, how did you overcome it?</t>
  </si>
  <si>
    <t>What plans do you have for Field Day, if any?</t>
  </si>
  <si>
    <t>Have you had any problems hearing or getting into the repeater?  If so, from what location, and with what power and antenna?  Also, have you had your actual radiated power tested with a calibrated watt meter?  {Jim, K8QOT, would be willing to help troubleshoot issues and is interested in learning where they are coverage trouble spots}</t>
  </si>
  <si>
    <t>If you participated, how did you do on Field Day?</t>
  </si>
  <si>
    <t xml:space="preserve">What is your favorite amateur radio publication? </t>
  </si>
  <si>
    <t>How do you decide how much money to spend on amateur radio?  Does it vary with the solar cycle?  Do you get resisetance from your XYL over your spending?</t>
  </si>
  <si>
    <t>Some people have complained that band plans aren't respected or followed, and have even called them a failure.  What do you think?</t>
  </si>
  <si>
    <t>Are there any amateur radio websites you frequent?  If so, which ones?</t>
  </si>
  <si>
    <t>What kind of experiences have you had using APRS?</t>
  </si>
  <si>
    <t>How well do you copy our backup repeater, the WRECS machine (147.060)?</t>
  </si>
  <si>
    <t>What do you think of the new Public Emergency Communications Network -- 'National SOS'? Do you think that relying on low-powered FRS radios is a disaster waiting to happen or do you feel that this could bring in more people to help out with and who are interested in emergency communications?  [NationalSOS.com]</t>
  </si>
  <si>
    <t>What kind of experiences, if any, have you had with packet radio?</t>
  </si>
  <si>
    <t>Do you think some hams are abusing the vanity call sign system by changing their calls too frequently, tying up prior calls for two years after discarding them in the process?  Do you think limits should be imposed on how often and/or under what circumstances you can change calls?</t>
  </si>
  <si>
    <t>How have you been hearing the club repeater (146.85) repeater (and do you feel you are getting into it) over past few weeks?  Also, please include your location.</t>
  </si>
  <si>
    <t>When sending CW, do you prefer to send by stright key, paddles, or keyboard?  Do you use a keyer?  When receiving, does it matter to you how the message was sent?</t>
  </si>
  <si>
    <t>What amateur radio traditions are most important to you?</t>
  </si>
  <si>
    <t>What is the highest frequency band you've ever transmitted on and had a successful QSO?</t>
  </si>
  <si>
    <t>What is the oldest, by date of manufacture, piece of transmitting or receiving equipment you've ever personally used as a ham?  About when was it made? [Kit, homebrew, commercial]</t>
  </si>
  <si>
    <t>Would you be interested in participate in a local PSK31 net?  If so, what band &amp; mode would you prefer?  20M, 6M, 2M; USB or FM?</t>
  </si>
  <si>
    <t>What experiences have you had with 160 M?</t>
  </si>
  <si>
    <t>What is the most unusal antenna you've ever successfully used?</t>
  </si>
  <si>
    <t>What do you think of the new Report and Order (R&amp;O) issued October this year by the FCC?</t>
  </si>
  <si>
    <t>What is the lowest frequency band you've ever made a successful QSO on?</t>
  </si>
  <si>
    <t>What first got you interested in amateur radio?</t>
  </si>
  <si>
    <t>Do you have a funny story about antenna installation?</t>
  </si>
  <si>
    <t>Do you currently keep a paper log book?</t>
  </si>
  <si>
    <t>Buying used gear:  Bargin or balderdash- have you usually been given an accurate description of it's condition?</t>
  </si>
  <si>
    <t>Who was your favorite elmer?</t>
  </si>
  <si>
    <t>Did Santa bring you any ham related presents?</t>
  </si>
  <si>
    <t>What do you think about the Dec 15 2006 R&amp;O eliminating the morse code requirement?</t>
  </si>
  <si>
    <t>http://www.arrl.org/news/stories/2006/12/15/104/?nc=1</t>
  </si>
  <si>
    <t>Have you ever changed your callsign?  If so, why?  (FCC Mandate, change in license class, voluntary?  Vanity?…)</t>
  </si>
  <si>
    <t>Did you make any New Year's resolutions that involve amateur radio?  How are they starting out?</t>
  </si>
  <si>
    <t>Have you ever participated in a DXpedition?  If so, how and which one(s)?</t>
  </si>
  <si>
    <t>What is the most unusual installation you've ever made of a "standard" antenna?</t>
  </si>
  <si>
    <t>Have you ever received QSL cards for contacts you have not made?  What did you do?</t>
  </si>
  <si>
    <t xml:space="preserve">Since you have become a ham, how often do you participate in, or listen to Citizens Band, radio activity? </t>
  </si>
  <si>
    <t>Do you have a computer hooked up to your radio(s)?  If so, how do you have them connected?</t>
  </si>
  <si>
    <t>Where do you see the hobby of ham radio in 50 years?</t>
  </si>
  <si>
    <t>Have you ever participated in Skywarn?  Do you currently?</t>
  </si>
  <si>
    <t>How many different types (designs) of QSL card cards have you personally had?</t>
  </si>
  <si>
    <t xml:space="preserve">Amateur Radio in Space...ISS... STS...MIR - Have you ever worked an orbiting Ham? </t>
  </si>
  <si>
    <t>Especially in a mobile installation, do you think the negative lead should be fused?  Why or why not?</t>
  </si>
  <si>
    <t xml:space="preserve">What is your favorite type of antenna? </t>
  </si>
  <si>
    <t xml:space="preserve">How much real influence do you think ARRL has with the FCC and congress? </t>
  </si>
  <si>
    <t xml:space="preserve">Do you have a Class C fire extinguisher within reach in your radio shack? </t>
  </si>
  <si>
    <t>Buying American - Do you consider a local or USA product or service first when making a new ham radio related purchase?</t>
  </si>
  <si>
    <t>How often do you use the WARC bands?</t>
  </si>
  <si>
    <t xml:space="preserve">What are your favorite types of amateur radio related articles to read? </t>
  </si>
  <si>
    <t xml:space="preserve">Since you have become a ham, how often do you participate in, or listen to Citizens Band radio activity? </t>
  </si>
  <si>
    <t>Aborted</t>
  </si>
  <si>
    <t>Dayton:  Did you go this year?  If so, what did you think?  Did you buy anything?</t>
  </si>
  <si>
    <t xml:space="preserve">Is Amateur Radio your primary hobby? </t>
  </si>
  <si>
    <t>Do you plan to participate in Field Day this year?  If so, where &amp; how?</t>
  </si>
  <si>
    <t>Do you use an antenna tuner?  If so, what type?</t>
  </si>
  <si>
    <t>If you participated, how did Field Day go for you?</t>
  </si>
  <si>
    <t xml:space="preserve">Would you be willing to pay an annual fee ($5-$10) on your ham license if the money went to pay for tougher FCC enforcement of the amateur bands? </t>
  </si>
  <si>
    <t>Do you have an outside antenna that is in violation of your CC&amp;Rs? (we won't tell!)</t>
  </si>
  <si>
    <t>How often do you get on the air and call CQ?</t>
  </si>
  <si>
    <t>The FCC - Is its bark worse than its bite?</t>
  </si>
  <si>
    <t>What do you think the best Ham Shack accessory is?</t>
  </si>
  <si>
    <t>The ARRL:  Are you going to join/renew your membership this year?</t>
  </si>
  <si>
    <t>What do you think about contesting on the WARC bands? {CQ DX Marathon for 2007 includes them)</t>
  </si>
  <si>
    <t>When was the last time you were on the air other than for this net?  What reason &amp; mode was it?</t>
  </si>
  <si>
    <t>If someone were to come up to you and voice an interest in Ham Radio, how would you sell the hobby to them?</t>
  </si>
  <si>
    <t>Since the dropping of the Morse code requirement, have you noticed any changes in the HF bands while on the air?</t>
  </si>
  <si>
    <t>Do you think QSLing is dead?</t>
  </si>
  <si>
    <t>Should Field Day rules be changed to make it a more practical exercise, such as 100W max &amp; simple wire antennas?</t>
  </si>
  <si>
    <t>What tradeoffs would you be willing to make on a new transceiver?  (For example, no general coverage but better HAM band performance)</t>
  </si>
  <si>
    <t>What is your favorite logging software to use?  Do you use different programs for contests, field day, normal operating, etc.?</t>
  </si>
  <si>
    <t>Do you think any more license or frequency allocation changes are needed currently?  If so, what?</t>
  </si>
  <si>
    <t>If you could 'turn back time' and change one thing in amateur radio back to how it used to be, what would it be?</t>
  </si>
  <si>
    <t>Do you log contacts you make in local nets or public service events?</t>
  </si>
  <si>
    <t>Do you operate mobile?  If so, what bands and modes?</t>
  </si>
  <si>
    <t>What is your your “dream QSO” that you are still trying to make?</t>
  </si>
  <si>
    <t>What models of headset (headphones with a boom mic) have you personally used and what did you think of them?</t>
  </si>
  <si>
    <t>What is your LEAST favorite rig that you've ever used and what didn't you like about it?</t>
  </si>
  <si>
    <t>Do you use an external speaker with your radios, and if so, what kind?</t>
  </si>
  <si>
    <t>How's DX?  With us around the bottom of the solar cycle, what shape do you think our bands are in?</t>
  </si>
  <si>
    <t>Do you use the standard / ITU / “proper” phonetic alphabet?  Do you think people using other forms make communication more difficult?</t>
  </si>
  <si>
    <t>What would you like me to ask as an upcoming  question of the week?</t>
  </si>
  <si>
    <t>Did you give or receive any amateur radio related Christmas gifts?</t>
  </si>
  <si>
    <t>What topics or speakers would you like at upcoming meetings?</t>
  </si>
  <si>
    <t>What can we do to improve attendance at our meetings?</t>
  </si>
  <si>
    <t>What can we do to improve attendance on our net?  What would make the net more interesting for those who already participate?</t>
  </si>
  <si>
    <t>When, if ever, did you last work someone on AM?</t>
  </si>
  <si>
    <t>Would you prefer it if I recycled a previous question of the week rather than not have one at all?  What about QRZ Trivia?</t>
  </si>
  <si>
    <t>Have you ever owned or used a 220 Mhz (1.25 meter) rig?</t>
  </si>
  <si>
    <t>What is the most memorable amateur radio related quote you can think of?</t>
  </si>
  <si>
    <t>TRIVIA:  How many callsign districts border the Great Lakes? [QRZ#4] {5; Districts 0, 2, 3, 8 and 9}</t>
  </si>
  <si>
    <t>TRIVIA:  Of ABLE, BAKER, CHARLIE, and DOG, which phonetic is actually in the ITU (ICAO) recommended list? [QRZ#6] {CHARLIE}</t>
  </si>
  <si>
    <t>TRIVIA:  How many callsign regions meet at the Four Corners of UT, AZ, CO, and NM? [QRZ#2] {3}</t>
  </si>
  <si>
    <t>TRIVIA:  In what year was the first no-code Technician license granted? [QRZ#49] {1991}</t>
  </si>
  <si>
    <t>TRIVIA:  When did the FCC stop giving amateur license tests and pass the duty over to the VEC program? [QRZ#48] {1984}</t>
  </si>
  <si>
    <t>TRIVIA:  Which two countries share the SS callsign prefix? [QRZ#11] {Egypt uses SSA thru SSM, Sudan has SSN thru STZ}</t>
  </si>
  <si>
    <t>Partly</t>
  </si>
  <si>
    <t>TRIVIA: What is a solid state device which converts DC to AC called? [QRZ#13] {An inverter.}</t>
  </si>
  <si>
    <t>TRIVIA: Of the following, which are USA Callsigns: AM0B, AT3DD, AX7A, US1AA [QRZ#10] {None}</t>
  </si>
  <si>
    <t>TRIVIA:  What is the maximum amount of power that is normally considered QRP? [QRZ#14] {5 watts or less}</t>
  </si>
  <si>
    <t>TRIVIA:  In what year were the so-called "WARC Bands" established? [QRZ#21] {1979}</t>
  </si>
  <si>
    <t>TRIVIA: True or false-  All antennas need a ground reference. [QRZ#15] {TRUE – Also referred to as a counterpoise.}</t>
  </si>
  <si>
    <t>Are you going to Dayton this year?  If so, how are you getting there?</t>
  </si>
  <si>
    <t>Did you go to Dayton?  If so, what did you think of it this year and how did it compare to previous years?</t>
  </si>
  <si>
    <t>TRIVIA:  How many world time zones are there?   [QRZ #8] {30 (and some additional “local” ones)}</t>
  </si>
  <si>
    <t>TRIVIA:  What frequency range were early radars in? [QRZ#17] {100-200 mhz}</t>
  </si>
  <si>
    <r>
      <t>Do you plan to participate in Field Day at the end of the month (the 28</t>
    </r>
    <r>
      <rPr>
        <vertAlign val="superscript"/>
        <sz val="10"/>
        <rFont val="Arial"/>
        <family val="2"/>
      </rPr>
      <t>th</t>
    </r>
    <r>
      <rPr>
        <sz val="10"/>
        <rFont val="Arial"/>
        <family val="2"/>
      </rPr>
      <t xml:space="preserve"> &amp; 29th)?  If so, how &amp; where?</t>
    </r>
  </si>
  <si>
    <t>TRIVIA:  True or flase -  All callsigns beginning with A, K, N and W are USA callsigns. [QRZ#12] {False - USA only has A through AL}</t>
  </si>
  <si>
    <t>TRIVIA:  What are the minimum number of diodes needed to design a full wave rectifier? [QRZ#18] {2 will work with a center tapped transformer}</t>
  </si>
  <si>
    <t>Did you participate in Field Day this year?  If so, how did you do?</t>
  </si>
  <si>
    <t>TRIVIA:  How many callsign areas are adjacent to only one other callsign area? [QRZ#5] {2; Area 1 &amp; 6}</t>
  </si>
  <si>
    <t>TRIVIA:  In what year did the FCC mandate the 1500 Watt PEP limit for amateur radio station power output? [QRZ#19] {1987}</t>
  </si>
  <si>
    <t>TRIVIA:  Of the DX prefixes: 4T, 5N, 6P, and 7S, which one is in Europe? [QRZ#9] {73 = Sweeden}</t>
  </si>
  <si>
    <t>TRIVIA:  The Heath HW-101 transceiver was introduced in 1972 as a kit. How much did it cost? [QRZ#22] {$250}</t>
  </si>
  <si>
    <t>TRIVIA: Of QRC, QRK, QRW, and QRY, which is NOT a Q-Signal? [QRZ#7] {QRC}</t>
  </si>
  <si>
    <t>TRIVIA:  In what year were Novice operators first authorized to use a transmitter with a VFO? [QRZ#20] {1972}</t>
  </si>
  <si>
    <t>TRIVIA:  Which of the following was once an amateur radio band: 1 meter, 5 meters, 7 meters, 14 meters? [QRZ#23] {5 meters, in 1924}</t>
  </si>
  <si>
    <t>TRIVIA:  In what year was the USA "W" callsign prefix first introduced? [QRZ #24] {1927}</t>
  </si>
  <si>
    <t>TRIVIA:   In what year was the Novice class license introduced? [QRZ #25] {1951}</t>
  </si>
  <si>
    <t>TRIVIA:   When were 1x3 'K' prefix callsigns first issued in the continental US? [QRZ #26] {1953}</t>
  </si>
  <si>
    <t>TRIVIA:   In what year were the first 2x3 (e.g. WB6ABC) callsigns issued? [QRZ #27] {1958}</t>
  </si>
  <si>
    <t>TRIVIA:  True or False?   An FCC employee was once convicted and sent to jail for taking bribes to assign specific amateur callsigns. [QRZ # 29] {True}</t>
  </si>
  <si>
    <t>TRIVIA:   In what year was it first possible for an Extra class licensee to request a 1x2 callsign of his own choice? [QRZ # 28] {1972}</t>
  </si>
  <si>
    <t>TRIVIA:   How much did the ARRL License Manual of 1935 cost? [QRZ # 30] {25 cents}</t>
  </si>
  <si>
    <t>TRIVIA:   In what year did Fleming invent the 2-element (diode) vacuum tube? [QRZ # 31] { 1904 }</t>
  </si>
  <si>
    <t>TRIVIA:   In what year did Edwin Armstrong create the first triode tube oscillator? [QRZ # 32] { 1913 }</t>
  </si>
  <si>
    <t>TRIVIA:   In what year did Hiram Percy Maxim found the ARRL? [QRZ # 33] { 1914 }</t>
  </si>
  <si>
    <t>TRIVIA:   How many amateurs existed in 1917? [QRZ # 34] { 6,000 }</t>
  </si>
  <si>
    <t>TRIVIA:   In what year was the 20 meter band authorized for amateur use? [QRZ # 35] { 1924 }</t>
  </si>
  <si>
    <t>TRIVIA:   How many US amateurs were there in 1936? [QRZ # 36] { 46,800 }</t>
  </si>
  <si>
    <t>TRIVIA:   In what year was CQ magazine first published? [QRZ # 38] { 1945 }</t>
  </si>
  <si>
    <t>TRIVIA:   In what year were phone transmissions first authorized on 40 meters? [QRZ # 40] { 1952 }</t>
  </si>
  <si>
    <t>What is the best Antenna for Indoor use on 20 meters?</t>
  </si>
  <si>
    <t>Do you prefer to read things online or would you rather have a paper copy?  Does it depend on what it is?  (Book, newsletter...)</t>
  </si>
  <si>
    <t>&lt;&lt;Roundtable&gt;&gt;</t>
  </si>
  <si>
    <t>TRIVIA:  When were the first Technician class licenses granted?[QRZ # 41] { 1951 }</t>
  </si>
  <si>
    <t>TRIVIA:   What was the size of the US ham population in 1958? [QRZ # 42] { 160,000 }</t>
  </si>
  <si>
    <t>TRIVIA:   The 11 meter band (now CB radio) was once authorized for use by amateurs in what year? [QRZ # 39] { 1947 }</t>
  </si>
  <si>
    <t>TRIVIA:   In what year did amateurs lose the use of 11 meters and subsequently, CB radio was born? [QRZ # 43] { 1958 }</t>
  </si>
  <si>
    <t>TRIVIA:  In what year did the CB operator population first outnumber hams? [QRZ # 44] { 1963 }</t>
  </si>
  <si>
    <t>TRIVIA:   When was 146.52 Mhz first adopted as the 2 meter simplex frequency? [QRZ # 45] { 1972 }</t>
  </si>
  <si>
    <t>TRIVIA:    In what year was the ASCII computer code first allowed for use by amateurs on the air? [QRZ # 46] { 1980 }</t>
  </si>
  <si>
    <t>TRIVIA:   When were the first 10 year licenses issued? [QRZ # 47] { 1984 }</t>
  </si>
  <si>
    <t>TRIVIA:  In what year was the first no-code Technician license granted? [QRZ # 49] {1991}</t>
  </si>
  <si>
    <t>TRIVIA:   About how many US Amateur licenses were active in 1999?  [QRZ # 50] {740,000}</t>
  </si>
  <si>
    <t>TRIVIA:   In what year did Art Collins start his radio company? [QRZ # 51] { 1931 }</t>
  </si>
  <si>
    <t>TRIVIA:   What is the meaning of the term "TNT" as applied to ham transmitters? [QRZ # 52] {"Tuned, Not Tuned"}</t>
  </si>
  <si>
    <t>TRIVIA:  What ham band is considered Medium Frequency? [varient of QRZ # 53] {160 Meters}</t>
  </si>
  <si>
    <t>TRIVIA:   When did the FCC stop giving amateur license tests and pass the duty over to the VEC program? [QRZ # 48] {1984}</t>
  </si>
  <si>
    <t>TRIVIA:   Which HF band is generally considered the most reliable to provide year round intercontinental communications? [QRZ # 54] { 20 Meters }</t>
  </si>
  <si>
    <t>TRIVIA:   In what year did the U.S. government begin licensing Radio Hams ? [Jack – W8WGO] { 1912 }</t>
  </si>
  <si>
    <t>We recently celebrated Samuel F.B. Morse's birthday.  What did his middle initials stand for? [Jack] {Finley Breese}</t>
  </si>
  <si>
    <t>In what year was the ARRL organized? [Dee] {1914}</t>
  </si>
  <si>
    <t>What organization of brass pounders (CW ops) often holds a midnight initiation at hamfests and ARRL conventions? [Dee] {Royal Order of the Wouff-Hong}</t>
  </si>
  <si>
    <t>In addition to all of the Time Zones having an assigned number,each zone also has a letter designator.What is the letter designator for the Eastern Time Zone ? [Jack] { "R" }</t>
  </si>
  <si>
    <t>In what year did the FCC authorize hams to use the new two meter band? [Dee] {1945}</t>
  </si>
  <si>
    <t>Have you persoanlly helped anyone prepare for the digital TV transition happening later this month?</t>
  </si>
  <si>
    <t>Do you receive TV over the air, by cable, or satellite and are you ready to go digital?</t>
  </si>
  <si>
    <t>In 1946, the FCC authorized radio amateurs to resume operating on all HF bands except one.  Which band was NOT authorized?  [Dee] {160 meters}</t>
  </si>
  <si>
    <t>How do you plan to participate in Field Day this year?</t>
  </si>
  <si>
    <t>If you participated in Field Day, how did it go?</t>
  </si>
  <si>
    <t>In what year did the first issue of CQ Magazine appear?  [Dee] {1945}</t>
  </si>
  <si>
    <t>Which noted author predicted in 1945 that there would someday be orbiting satellites relaying telephone and television signals to the world? [Dee] {Arthur C. Clarke}</t>
  </si>
  <si>
    <t>Who received British Patent No. 7777, known as the  "Four Sevens", and what was it for? [World Radio, February 1980 via W8FDN, Dick] { Marconi's patent for "wireless radio telegraphy" }</t>
  </si>
  <si>
    <t>TRIVIA:   What was the nickname of the Soviet radar that plagued the HF bands with QRM a number of years ago? [QRZ # 59] { Woodpecker }</t>
  </si>
  <si>
    <t>TRIVIA:   What is a rover (as it pertains to amateur radio)? [QRZ # 60] { a station that operates from diferents grid squares during VHF/UHF contesting }</t>
  </si>
  <si>
    <t>TRIVIA:   Which space shuttle carried Owen Garriott, W5LFL into Space?  [QRZ # 61] { Columbia }</t>
  </si>
  <si>
    <t>TRIVIA:   What company manufactured the TX-62 tube transmitter? [QRZ # 62] { Ameco }</t>
  </si>
  <si>
    <t>TRIVIA:   Approximately what input resistance do center-fed half-wave dipoles have? [QRZ # 65] { 73 ohms }</t>
  </si>
  <si>
    <t>TRIVIA:  What is the approximate height of the E-layer? [QRZ # 66] { 100-120km  }</t>
  </si>
  <si>
    <t>TRIVIA:  Who was the well know radio &amp; television personality with the call K4LIB? [QRZ # 67] { Arthur Godfrey  }</t>
  </si>
  <si>
    <t>TRIVIA:  To what altitude does the amateur radio service extend?  [W8FDN] { 50 kilometers; 31k miles }</t>
  </si>
  <si>
    <t>TRIVIA:  Which state has the most radio amateurs and what is Ohio's position in the top 10?  [W8FDN] {   #1. CA 102.0 K  ||  #4. OH   30.0 K }</t>
  </si>
  <si>
    <t>TRIVIA:   When was DXCC introduced? [QRZ # 72] { 1937 }</t>
  </si>
  <si>
    <t>TRIVIA:   What year was the first ARRL Handbook published  ? [Jack, W8WGO] { 1926 }</t>
  </si>
  <si>
    <t>TRIVIA:   H3E is the FCC designation for what signal type? [QRZ # 75] { Single sideband with full carrier.   }</t>
  </si>
  <si>
    <t>TRIVIA:   By convention, what frequency is the crossover point between where the terms ERP and EIRP are used? [QRZ # 76 (modified)] { 1GHz }</t>
  </si>
  <si>
    <t>TRIVIA:   In what year did Alexander Popov demonstrate his first radio receiver? [QRZ # 77] { 1895 }</t>
  </si>
  <si>
    <t>TRIVIA:   What were the three distinctive callsign prefixes Novices once had? [QRZ # 79] { WN, KN, and WV }</t>
  </si>
  <si>
    <t>TRIVIA:  What does the shape of an 807 tube resemble? [QRZ # 80 modified] { A bottle of beer }</t>
  </si>
  <si>
    <t>TRIVIA:   What former Major League Baseball player from the Oakland A's is a licensed ham? [QRZ # 83] { Joe Rudi }</t>
  </si>
  <si>
    <t>TRIVIA:  Around 1969, how many years of experience were needed before you could upgrade to an Extra class license? [QRZ # 84 modified] { 2 at general or higher }</t>
  </si>
  <si>
    <t>TRIVIA:  What was the “Conditional Class” ham license? [QRZ # 86 modified] { General class privladges but administered by the mail from the FCC }</t>
  </si>
  <si>
    <t>TRIVIA:   In what year was the Military Affiliate Radio System established?  [QRZ # 88] { 1948 }</t>
  </si>
  <si>
    <t>TRIVIA:   What is the meaning of the abbreviation "AGC"? [QRZ # 91] { Automatic gain control }</t>
  </si>
  <si>
    <t>TRIVIA:  What was the first district to issue calls starting with a K? [Based on QRZ # 99] { Nine }</t>
  </si>
  <si>
    <t>Did Santa bring you anything amateur radio related for Christmas?</t>
  </si>
  <si>
    <t>Did you make any New Years resolutions this year, especially ones with a radio twist?</t>
  </si>
  <si>
    <t>TRIVIA:   What is the meaning of the abbreviation "UTC"?  [QRZ # 92] { Universal Time Coordinated }</t>
  </si>
  <si>
    <t>TRIVIA:   Before World War II, how many US states were in W0 (W-zero) land? [QRZ # 99] { None – it was created to break up district 9 }</t>
  </si>
  <si>
    <t>TRIVIA:  As it pertains to Ham radio, what is “FISTS”? [QRZ # 100] { A group that sponsors a newsletter and contests for CW enthusiasts }</t>
  </si>
  <si>
    <t>TRIVIA:  Who manufactured the famed S-line that included the 32S3 &amp; 75S3? [QRZ # 105] { Collins }</t>
  </si>
  <si>
    <t>TRIVIA:  What was the "Benton Harbor Lunch Box"? [QRZ # 107] { A portable single band transceiver by Heathkit }</t>
  </si>
  <si>
    <t>TRIVIA:   Which two seasons are best for Sporadic-E propagation? [QRZ # 110] { winter and summer }</t>
  </si>
  <si>
    <t>TRIVIA:   In 1970, a Novice class licensee could run how much maximum power? [QRZ # 111] { 75 watts input }</t>
  </si>
  <si>
    <t>TRIVIA:  Hartley made an oscillator called the “TNT”; what did that stand for and why? [QRZ # 113] { Tuned Non Tuned = it was a self excited oscillator in which the grid circuit was tuned but the plate circuit was not tuned }</t>
  </si>
  <si>
    <t>TRIVIA:   What band is called the "Magic Band"? [QRZ # 116] { 6 Meters }</t>
  </si>
  <si>
    <t>TRIVIA:   Before World War II, the state of Pennsylvania was in what call sign district? [QRZ # 119] { the western part of PA was W8 and the eastern part was W3 }</t>
  </si>
  <si>
    <t>TRIVIA:  The name Uda is most often associated with what type of antenna? [QRZ # 120] { Yagi }</t>
  </si>
  <si>
    <t>TRIVIA:   In bygone days, all Soviet hams would ask you to QSL where? [QRZ # 122] { Box 88, Moscow }</t>
  </si>
  <si>
    <t>TRIVIA:   What ham equipment manufacturer made products with Indian names like Apache, Mohawk, and Cheyenne? [QRZ # 124] { Heathkit }</t>
  </si>
  <si>
    <t>TRIVIA:  Under what conditions could somone previously have held TWO classes of amateur licenses simultaneously?  [QRZ # 125] { When a Novice upgraded to Tech, he could keep his Novice license for the rest of its term to keep CW HF privileges. He would sign a Novice call (ex: KN3PQM) on HF and a Tech call (ex: K3PQM) on VHF! }</t>
  </si>
  <si>
    <t>TRIVIA:  What was the Heathkit AT-1 [QRZ # 1769] { A early Novice CW transmitter kit }</t>
  </si>
  <si>
    <t>TRIVIA:  What is the purpose of a Smith Chart ? [QRZ # 218] { Determine Impedance/Admittance   }</t>
  </si>
  <si>
    <t>TRIVIA:  In what year did the F.C.C. give approval for hams to legally receive outside their frequency range?  [QRZ # @ right] { 1993 }  ((NOTE:  This relates to the 1993 Docket 91-36 and preemption of scanner laws))</t>
  </si>
  <si>
    <t>TRIVIA:  The Kenwood TS-520 and the TS-520se are different. What is the significant difference between these classic rigs? [QRZ # @ right] { Only one had 160m }</t>
  </si>
  <si>
    <t>TRIVIA:  Minnesota borders which Canadian prefixes? [QRZ # @ right] { VE3 &amp; VE4 }</t>
  </si>
  <si>
    <t>TRIVIA:  What was the name of the first Russian amateur radio operator? [QRZ # @ right] { Fedor Lbov }</t>
  </si>
  <si>
    <t>TRIVIA:  When identifying during a CW QSO using an automatic keying device, what is the maximum speed allowed by the FCC ? [QRZ # @ right] { 20 WPM }</t>
  </si>
  <si>
    <t>TRIVIA:  A successful E-M-E (earth-moon-earth) signal travels approximately how many kilometers? [QRZ # @ right] { 800,000 }</t>
  </si>
  <si>
    <t>TRIVIA:  What company manufactured "Viking" amateur radio gear? [QRZ # @ right] { Johnson }</t>
  </si>
  <si>
    <t>TRIVIA:  In what year did giant radio impulses (generated by The Russian Woodpecker) interfere with HF radio transmissions for the first time? [QRZ # @ right] { 1976 }</t>
  </si>
  <si>
    <t>Did you participate in Field Day, and if so, what did you do?</t>
  </si>
  <si>
    <t>TRIVIA:  What is required to qaulify for the ARRL's “Friendship Award” [QRZ # @ right] { QSO with a ham w/ call sign ending in with each letter of the alphabet (26) and one fact from them (such as age, weather, rig type, etc.) -- discontinued in Feb. 2004 }</t>
  </si>
  <si>
    <t>TRIVIA:  Who was the last ham to hold a Tech-Plus class license? [ Dervived from ARRL letter] { Patricia Phillips, N3IGI }</t>
  </si>
  <si>
    <t>TRIVIA:  What are the official call letters of the ARRL radio station? [QRZ # @ right] { W1AW }</t>
  </si>
  <si>
    <t>TRIVIA:  During what years was the Advanced class closed to new holders despite existing licensees being permitted to renew and modify their licenses? [QRZ # @ right] { 1953 to 1967 }</t>
  </si>
  <si>
    <t>TRIVIA:  What grammy award winner formerly had the call sign WA4CZD? [QRZ # @ right] { Chet Atkins }</t>
  </si>
  <si>
    <t>TRIVIA:  What was the most common intermediate frequency used in early tube- type receiver amplifiers?   [QRZ # @ right] { 455 KHz }</t>
  </si>
  <si>
    <t>TRIVIA:  Prior to using the RST system, how was Tone described? [QRZ # @ right] { PDC or RAC (PDC-pure DC and RAC-raw AC) }</t>
  </si>
  <si>
    <t>TRIVIA:  What is an ARRL certified OBS? [QRZ # @ right] { Official Bulletin Station }</t>
  </si>
  <si>
    <t>TRIVIA:  When and for how long are stations monitoring if following the ARRL “Wilderness Protocal”? [QRZ # @ right] { The ARRL recomends that Wilderness Protocol statons monitor between 7:00 AM and 10:00 PM [Local Time] every three hours for 5 minutes (7:00 AM--7:05 AM, 10:00 AM--10:05 AM, Etc.) }</t>
  </si>
  <si>
    <t>TRIVIA:  What was the Don Bosco company famous for making? [QRZ # @ right] { Signal tracers such as the Mosquito }</t>
  </si>
  <si>
    <t>TRIVIA:  In the UK, what is an M3 call sign's maximum allowed power output? [QRZ # @ right] { In UK a M3 is a foundation class and is limited to 10W.Novice 2E0 is 50W and Gs M1 and M0 M5 are advance class 400W. }</t>
  </si>
  <si>
    <t>TRIVIA:  Which two forms of spread spectrum communication are amateurs allowed to use? [QRZ # @ right] { Frequency hopping and direct sequence }</t>
  </si>
  <si>
    <t>TRIVIA:  What thirteen year old ham was a contestant on Jepordy on July 6th of 2010? [Derived from ARRL letter] { Andrea Salt, KE7OPV }</t>
  </si>
  <si>
    <t>TRIVIA:  What was the callsign of the amateur radio station marking the 92nd anniversary of the first West to East transmission from Nova Scotia to Cornwall ? [QRZ # @ right] { VA1S }</t>
  </si>
  <si>
    <t>TRIVIA:  Some of the early radio networks were associated with primary colors: National Broadcasting Company chose which two? [QRZ # @ right] { NBC featured the Blue as well as the Red Network }</t>
  </si>
  <si>
    <t>TRIVIA:  What is the commercial designation of the US Army Signal Corps BC-610 transmitter? [QRZ # @ right] { Hallicrafters HT-4 }</t>
  </si>
  <si>
    <t>TRIVIA:  When was the 40 Meter band excluded from exclusive use for HAM radio? [QRZ # @ right] { In 1938, amateurs lost the exclusive use of 40 meters, to be shared with SWL broadcasters. }</t>
  </si>
  <si>
    <t>TRIVIA:  What was the first disaster covered (though NOT broadcast) live, as it happened, by radio? [QRZ # @ right] { The Hindenburg crash - The reporter and his sound engineer raced back to Chicago (from New Jersey) where his report was broadcast from the WLS studios. At least some of it was heard in New York before noon on May 7.}</t>
  </si>
  <si>
    <t>TRIVIA:  What is the maximum WPM (words per minute) CP (Code Proficiency) award ARRL offers on a W1AW qualifying run? [QRZ # @ right] { Normally, the highest WPM is 35 WPM, but occasionally ARRL broadcasts a 40 WPM qualifying run. }</t>
  </si>
  <si>
    <t>TRIVIA:  What is someone certified as if they are an ARRL ORS? [QRZ # @ right] { Official Relay Station }</t>
  </si>
  <si>
    <t>TRIVIA:  What does the phrase 'dip and load' commonly refer to? [QRZ # @ right] { Technique used in tuning manually tuned TX for proper operation }</t>
  </si>
  <si>
    <t>TRIVIA:  What was Robert F. Gonset, W6VR's most popular product? [QRZ # @ right] { The Gonset Communicator - widely popular AM Civil Defense gear later adopted by many hams }</t>
  </si>
  <si>
    <t>TRIVIA:  Since mid-2008, how many organizations besides the ARRL, if any, can coordinate volunteer amateur radio exam sessions in the USA? [QRZ # @ right] { 13 as of 6/23/2008 }</t>
  </si>
  <si>
    <t>TRIVIA:  Who was the first person to transmit voice over a long range on a Spark Gap transmitter? [QRZ # @ right] { Reginald Fessenden = Fessenden was experimenting with voice transmissions while Marconi was still working with wireless telegraphy. }</t>
  </si>
  <si>
    <t>TRIVIA:  In what year was the ASCII computer code first allowed for use by amateurs on the air? [QRZ # @ right] { 1980 }</t>
  </si>
  <si>
    <t>TRIVIA:  Which Amateur band is known as Top Band? [QRZ # @ right] { 160 Meters }</t>
  </si>
  <si>
    <t>TRIVIA:  What is the maximum Screen voltage for the 4CX250B? [QRZ # @ right] { 400V is the maximum }</t>
  </si>
  <si>
    <t>TRIVIA:  Who invented a method for capacitance measuring using a simple multimeter and 7 MHz oscillator? [QRZ # @ right] { VU2EVT Edavamvelil Thomas = refer to the publication Zero-Beat, 1st February 1990 by VU2EVT }</t>
  </si>
  <si>
    <t>TRIVIA:  What was a coherer? [QRZ # @ right] {a detector = Early coherers were made from filings of a 25 cent piece and used for a detector. }</t>
  </si>
  <si>
    <t>TRIVIA:  What common electrical componant is sometimes referred to as a “thermionic emission device”? [QRZ # @ right] { The vacuum tube; it's filament or heater emits electrons when resistance-heated by passing a current through it. This emission is "thermionic". }</t>
  </si>
  <si>
    <t>TRIVIA:  Who wrote the original Amateur's Code in 1928? [QRZ inspired search] { Paul M. Segal, W9EEA }</t>
  </si>
  <si>
    <t>???</t>
  </si>
  <si>
    <t>TRIVIA:  On the Andy Griffith Show, what type(s) of radio equipment were shown in the sheriff's office? [QRZ # @ right] { Motorola/Eico }</t>
  </si>
  <si>
    <t>TRIVIA:  What does the formula “468 divided by the frequency in Megahertz” describe? [QRZ # @ right] { a 1/2 wave dipole }</t>
  </si>
  <si>
    <t>TRIVIA:  What is a better conductor for RF; a carbon resistor or a wire wound one? [QRZ # inspiration @ right] { Generally carbon- a wire wound resistor is good for DC, but for RF, the wire wound will have high resistance depending on the frequency. }</t>
  </si>
  <si>
    <t>TRIVIA:  From what material is a crystal usually made? [QRZ # @ right] { A quartz crystal has been the standard for many years. }</t>
  </si>
  <si>
    <t>TRIVIA:  Which magazine had a program to issue ham like call signs to Shortwave Listeners? [QRZ # @ right] { Popular Electronics issued the call signs beginning with the prefix WPE to shortwave listeners in the United States. }</t>
  </si>
  <si>
    <t>TRIVIA:  In what year was spark outlawed for US hams? [QRZ # @ right] { 1927 }</t>
  </si>
  <si>
    <t>TRIVIA:  How long is a Solar Cycle generally believed to be? [QRZ # @ right] { 11 years }</t>
  </si>
  <si>
    <t>TRIVIA:  Ribbon elements are one type of microphone construction; what are 2 more coomon ones?  (NOT pickup patterns such as omnidirectional or cardioid) [QRZ # @ right] { Electret &amp; Dynamic }</t>
  </si>
  <si>
    <t>TRIVIA:  What frequencies form the 23cm band? [QRZ # @ right] { 1240-1300MHz }</t>
  </si>
  <si>
    <t>TRIVIA:  xxxxx [QRZ # @ right] { Answer }</t>
  </si>
</sst>
</file>

<file path=xl/styles.xml><?xml version="1.0" encoding="utf-8"?>
<styleSheet xmlns="http://schemas.openxmlformats.org/spreadsheetml/2006/main">
  <numFmts count="7">
    <numFmt numFmtId="164" formatCode="GENERAL"/>
    <numFmt numFmtId="165" formatCode="DDD&quot;, &quot;MMM\ D&quot;, &quot;YY"/>
    <numFmt numFmtId="166" formatCode="0.00"/>
    <numFmt numFmtId="167" formatCode="0"/>
    <numFmt numFmtId="168" formatCode="MMMM\-YY"/>
    <numFmt numFmtId="169" formatCode="M/D/YYYY"/>
    <numFmt numFmtId="170" formatCode="MM/DD/YY"/>
  </numFmts>
  <fonts count="37">
    <font>
      <sz val="10"/>
      <name val="Arial"/>
      <family val="2"/>
    </font>
    <font>
      <sz val="11"/>
      <color indexed="8"/>
      <name val="Calibri"/>
      <family val="2"/>
    </font>
    <font>
      <sz val="11"/>
      <color indexed="9"/>
      <name val="Calibri"/>
      <family val="2"/>
    </font>
    <font>
      <sz val="11"/>
      <color indexed="1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Arial"/>
      <family val="2"/>
    </font>
    <font>
      <b/>
      <sz val="10"/>
      <color indexed="10"/>
      <name val="Arial"/>
      <family val="2"/>
    </font>
    <font>
      <b/>
      <sz val="8"/>
      <color indexed="8"/>
      <name val="Times New Roman"/>
      <family val="1"/>
    </font>
    <font>
      <sz val="8"/>
      <color indexed="8"/>
      <name val="Times New Roman"/>
      <family val="1"/>
    </font>
    <font>
      <i/>
      <sz val="10"/>
      <name val="Arial"/>
      <family val="2"/>
    </font>
    <font>
      <b/>
      <i/>
      <sz val="10"/>
      <name val="Arial"/>
      <family val="2"/>
    </font>
    <font>
      <b/>
      <sz val="10"/>
      <color indexed="13"/>
      <name val="Arial"/>
      <family val="2"/>
    </font>
    <font>
      <b/>
      <i/>
      <u val="single"/>
      <sz val="10"/>
      <name val="Arial"/>
      <family val="2"/>
    </font>
    <font>
      <b/>
      <u val="single"/>
      <sz val="10"/>
      <name val="Arial"/>
      <family val="2"/>
    </font>
    <font>
      <i/>
      <sz val="9"/>
      <name val="Arial"/>
      <family val="2"/>
    </font>
    <font>
      <u val="single"/>
      <sz val="10"/>
      <color indexed="12"/>
      <name val="Arial"/>
      <family val="2"/>
    </font>
    <font>
      <sz val="10"/>
      <color indexed="13"/>
      <name val="Arial"/>
      <family val="2"/>
    </font>
    <font>
      <i/>
      <sz val="10"/>
      <color indexed="12"/>
      <name val="Arial"/>
      <family val="2"/>
    </font>
    <font>
      <b/>
      <i/>
      <u val="single"/>
      <sz val="12"/>
      <name val="Arial"/>
      <family val="2"/>
    </font>
    <font>
      <b/>
      <sz val="22"/>
      <name val="Arial"/>
      <family val="2"/>
    </font>
    <font>
      <b/>
      <sz val="14"/>
      <name val="Arial"/>
      <family val="2"/>
    </font>
    <font>
      <sz val="10"/>
      <color indexed="8"/>
      <name val="Arial"/>
      <family val="2"/>
    </font>
    <font>
      <vertAlign val="superscript"/>
      <sz val="10"/>
      <name val="Arial"/>
      <family val="2"/>
    </font>
    <font>
      <b/>
      <sz val="8"/>
      <name val="Arial"/>
      <family val="2"/>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54"/>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2"/>
        <bgColor indexed="64"/>
      </patternFill>
    </fill>
    <fill>
      <patternFill patternType="solid">
        <fgColor indexed="11"/>
        <bgColor indexed="64"/>
      </patternFill>
    </fill>
    <fill>
      <patternFill patternType="solid">
        <fgColor indexed="50"/>
        <bgColor indexed="64"/>
      </patternFill>
    </fill>
    <fill>
      <patternFill patternType="solid">
        <fgColor indexed="48"/>
        <bgColor indexed="64"/>
      </patternFill>
    </fill>
    <fill>
      <patternFill patternType="solid">
        <fgColor indexed="57"/>
        <bgColor indexed="64"/>
      </patternFill>
    </fill>
    <fill>
      <patternFill patternType="solid">
        <fgColor indexed="46"/>
        <bgColor indexed="64"/>
      </patternFill>
    </fill>
    <fill>
      <patternFill patternType="solid">
        <fgColor indexed="63"/>
        <bgColor indexed="64"/>
      </patternFill>
    </fill>
    <fill>
      <patternFill patternType="solid">
        <fgColor indexed="18"/>
        <bgColor indexed="64"/>
      </patternFill>
    </fill>
    <fill>
      <patternFill patternType="solid">
        <fgColor indexed="25"/>
        <bgColor indexed="64"/>
      </patternFill>
    </fill>
    <fill>
      <patternFill patternType="solid">
        <fgColor indexed="51"/>
        <bgColor indexed="64"/>
      </patternFill>
    </fill>
    <fill>
      <patternFill patternType="solid">
        <fgColor indexed="34"/>
        <bgColor indexed="64"/>
      </patternFill>
    </fill>
    <fill>
      <patternFill patternType="solid">
        <fgColor indexed="13"/>
        <bgColor indexed="64"/>
      </patternFill>
    </fill>
    <fill>
      <patternFill patternType="solid">
        <fgColor indexed="14"/>
        <bgColor indexed="64"/>
      </patternFill>
    </fill>
    <fill>
      <patternFill patternType="solid">
        <fgColor indexed="16"/>
        <bgColor indexed="64"/>
      </patternFill>
    </fill>
    <fill>
      <patternFill patternType="solid">
        <fgColor indexed="23"/>
        <bgColor indexed="64"/>
      </patternFill>
    </fill>
    <fill>
      <patternFill patternType="solid">
        <fgColor indexed="19"/>
        <bgColor indexed="64"/>
      </patternFill>
    </fill>
    <fill>
      <patternFill patternType="solid">
        <fgColor indexed="3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color indexed="63"/>
      </left>
      <right>
        <color indexed="63"/>
      </right>
      <top style="thick">
        <color indexed="8"/>
      </top>
      <bottom style="thick">
        <color indexed="8"/>
      </bottom>
    </border>
    <border>
      <left>
        <color indexed="63"/>
      </left>
      <right>
        <color indexed="63"/>
      </right>
      <top style="thick">
        <color indexed="8"/>
      </top>
      <bottom>
        <color indexed="63"/>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ck">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ck">
        <color indexed="8"/>
      </left>
      <right style="medium">
        <color indexed="8"/>
      </right>
      <top style="medium">
        <color indexed="8"/>
      </top>
      <bottom style="double">
        <color indexed="8"/>
      </bottom>
    </border>
    <border>
      <left style="medium">
        <color indexed="8"/>
      </left>
      <right style="medium">
        <color indexed="8"/>
      </right>
      <top style="medium">
        <color indexed="8"/>
      </top>
      <bottom style="double">
        <color indexed="8"/>
      </bottom>
    </border>
    <border>
      <left>
        <color indexed="63"/>
      </left>
      <right style="double">
        <color indexed="8"/>
      </right>
      <top>
        <color indexed="63"/>
      </top>
      <bottom style="double">
        <color indexed="8"/>
      </bottom>
    </border>
    <border>
      <left>
        <color indexed="63"/>
      </left>
      <right>
        <color indexed="63"/>
      </right>
      <top>
        <color indexed="63"/>
      </top>
      <bottom style="thin">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8"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11" borderId="0" applyNumberFormat="0" applyBorder="0" applyAlignment="0" applyProtection="0"/>
    <xf numFmtId="164" fontId="2" fillId="6"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12" borderId="0" applyNumberFormat="0" applyBorder="0" applyAlignment="0" applyProtection="0"/>
    <xf numFmtId="164" fontId="2" fillId="13" borderId="0" applyNumberFormat="0" applyBorder="0" applyAlignment="0" applyProtection="0"/>
    <xf numFmtId="164" fontId="2" fillId="11"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4" borderId="0" applyNumberFormat="0" applyBorder="0" applyAlignment="0" applyProtection="0"/>
    <xf numFmtId="164" fontId="3" fillId="15" borderId="0" applyNumberFormat="0" applyBorder="0" applyAlignment="0" applyProtection="0"/>
    <xf numFmtId="164" fontId="4" fillId="2" borderId="1" applyNumberFormat="0" applyAlignment="0" applyProtection="0"/>
    <xf numFmtId="164" fontId="5" fillId="16" borderId="2" applyNumberFormat="0" applyAlignment="0" applyProtection="0"/>
    <xf numFmtId="164" fontId="6" fillId="0" borderId="0" applyNumberFormat="0" applyFill="0" applyBorder="0" applyAlignment="0" applyProtection="0"/>
    <xf numFmtId="164" fontId="7" fillId="17"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3" borderId="1" applyNumberFormat="0" applyAlignment="0" applyProtection="0"/>
    <xf numFmtId="164" fontId="12" fillId="0" borderId="6" applyNumberFormat="0" applyFill="0" applyAlignment="0" applyProtection="0"/>
    <xf numFmtId="164" fontId="13" fillId="8" borderId="0" applyNumberFormat="0" applyBorder="0" applyAlignment="0" applyProtection="0"/>
    <xf numFmtId="164" fontId="0" fillId="4" borderId="7" applyNumberFormat="0" applyAlignment="0" applyProtection="0"/>
    <xf numFmtId="164" fontId="14" fillId="2"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171">
    <xf numFmtId="164" fontId="0" fillId="0" borderId="0" xfId="0" applyAlignment="1">
      <alignment/>
    </xf>
    <xf numFmtId="164" fontId="18" fillId="0" borderId="0" xfId="0" applyFont="1" applyBorder="1" applyAlignment="1">
      <alignment/>
    </xf>
    <xf numFmtId="164" fontId="18" fillId="0" borderId="0" xfId="0" applyNumberFormat="1" applyFont="1" applyFill="1" applyBorder="1" applyAlignment="1" applyProtection="1">
      <alignment/>
      <protection/>
    </xf>
    <xf numFmtId="165" fontId="19" fillId="0" borderId="0" xfId="0" applyNumberFormat="1" applyFont="1" applyFill="1" applyBorder="1" applyAlignment="1" applyProtection="1">
      <alignment horizontal="left"/>
      <protection/>
    </xf>
    <xf numFmtId="164" fontId="22" fillId="5" borderId="0" xfId="0" applyFont="1" applyFill="1" applyAlignment="1">
      <alignment horizontal="right"/>
    </xf>
    <xf numFmtId="166" fontId="18" fillId="5" borderId="0" xfId="0" applyNumberFormat="1" applyFont="1" applyFill="1" applyAlignment="1">
      <alignment/>
    </xf>
    <xf numFmtId="164" fontId="18" fillId="5" borderId="0" xfId="0" applyFont="1" applyFill="1" applyAlignment="1">
      <alignment/>
    </xf>
    <xf numFmtId="164" fontId="22" fillId="0" borderId="0" xfId="0" applyFont="1" applyAlignment="1">
      <alignment horizontal="right"/>
    </xf>
    <xf numFmtId="164" fontId="18" fillId="18" borderId="0" xfId="0" applyFont="1" applyFill="1" applyAlignment="1">
      <alignment/>
    </xf>
    <xf numFmtId="164" fontId="0" fillId="18" borderId="0" xfId="0" applyFill="1" applyAlignment="1">
      <alignment/>
    </xf>
    <xf numFmtId="164" fontId="18"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protection/>
    </xf>
    <xf numFmtId="164" fontId="18" fillId="15" borderId="0" xfId="0" applyNumberFormat="1" applyFont="1" applyFill="1" applyBorder="1" applyAlignment="1" applyProtection="1">
      <alignment/>
      <protection/>
    </xf>
    <xf numFmtId="164" fontId="0" fillId="15" borderId="0" xfId="0" applyFill="1" applyAlignment="1">
      <alignment/>
    </xf>
    <xf numFmtId="164" fontId="18" fillId="19" borderId="10" xfId="0" applyNumberFormat="1" applyFont="1" applyFill="1" applyBorder="1" applyAlignment="1" applyProtection="1">
      <alignment horizontal="right"/>
      <protection/>
    </xf>
    <xf numFmtId="164" fontId="0" fillId="19" borderId="11" xfId="0" applyFont="1" applyFill="1" applyBorder="1" applyAlignment="1">
      <alignment horizontal="right"/>
    </xf>
    <xf numFmtId="164" fontId="18" fillId="19" borderId="11" xfId="0" applyNumberFormat="1" applyFont="1" applyFill="1" applyBorder="1" applyAlignment="1" applyProtection="1">
      <alignment horizontal="left"/>
      <protection/>
    </xf>
    <xf numFmtId="164" fontId="0" fillId="19" borderId="11" xfId="0" applyNumberFormat="1" applyFont="1" applyFill="1" applyBorder="1" applyAlignment="1" applyProtection="1">
      <alignment horizontal="right"/>
      <protection/>
    </xf>
    <xf numFmtId="164" fontId="18" fillId="19" borderId="12" xfId="0" applyNumberFormat="1" applyFont="1" applyFill="1" applyBorder="1" applyAlignment="1" applyProtection="1">
      <alignment horizontal="left"/>
      <protection/>
    </xf>
    <xf numFmtId="164" fontId="18" fillId="20" borderId="0" xfId="0" applyNumberFormat="1" applyFont="1" applyFill="1" applyBorder="1" applyAlignment="1" applyProtection="1">
      <alignment/>
      <protection/>
    </xf>
    <xf numFmtId="164" fontId="0" fillId="20" borderId="0" xfId="0" applyNumberFormat="1" applyFont="1" applyFill="1" applyBorder="1" applyAlignment="1" applyProtection="1">
      <alignment/>
      <protection/>
    </xf>
    <xf numFmtId="164" fontId="23" fillId="3" borderId="0" xfId="0" applyNumberFormat="1" applyFont="1" applyFill="1" applyBorder="1" applyAlignment="1" applyProtection="1">
      <alignment/>
      <protection/>
    </xf>
    <xf numFmtId="164" fontId="0" fillId="3" borderId="0" xfId="0" applyNumberFormat="1" applyFont="1" applyFill="1" applyBorder="1" applyAlignment="1" applyProtection="1">
      <alignment/>
      <protection/>
    </xf>
    <xf numFmtId="164" fontId="0" fillId="3" borderId="0" xfId="0" applyFill="1" applyAlignment="1">
      <alignment/>
    </xf>
    <xf numFmtId="164" fontId="24" fillId="21" borderId="0" xfId="0" applyNumberFormat="1" applyFont="1" applyFill="1" applyBorder="1" applyAlignment="1" applyProtection="1">
      <alignment/>
      <protection/>
    </xf>
    <xf numFmtId="164" fontId="22" fillId="22" borderId="0" xfId="0" applyNumberFormat="1"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0" fillId="11" borderId="13" xfId="0" applyNumberFormat="1" applyFont="1" applyFill="1" applyBorder="1" applyAlignment="1" applyProtection="1">
      <alignment horizontal="center" vertical="center"/>
      <protection/>
    </xf>
    <xf numFmtId="164" fontId="22" fillId="11" borderId="13" xfId="0" applyNumberFormat="1" applyFont="1" applyFill="1" applyBorder="1" applyAlignment="1" applyProtection="1">
      <alignment/>
      <protection/>
    </xf>
    <xf numFmtId="164" fontId="0" fillId="0" borderId="13" xfId="0" applyNumberFormat="1" applyFont="1" applyFill="1" applyBorder="1" applyAlignment="1" applyProtection="1">
      <alignment/>
      <protection/>
    </xf>
    <xf numFmtId="164" fontId="25" fillId="0" borderId="0" xfId="0" applyNumberFormat="1" applyFont="1" applyFill="1" applyBorder="1" applyAlignment="1" applyProtection="1">
      <alignment horizontal="right"/>
      <protection/>
    </xf>
    <xf numFmtId="164" fontId="22" fillId="0" borderId="0" xfId="0" applyNumberFormat="1" applyFont="1" applyFill="1" applyBorder="1" applyAlignment="1" applyProtection="1">
      <alignment/>
      <protection/>
    </xf>
    <xf numFmtId="167" fontId="0" fillId="0" borderId="0" xfId="0" applyNumberFormat="1" applyFont="1" applyFill="1" applyBorder="1" applyAlignment="1" applyProtection="1">
      <alignment horizontal="center"/>
      <protection/>
    </xf>
    <xf numFmtId="164" fontId="25" fillId="0" borderId="0" xfId="0" applyNumberFormat="1" applyFont="1" applyFill="1" applyBorder="1" applyAlignment="1" applyProtection="1">
      <alignment/>
      <protection/>
    </xf>
    <xf numFmtId="167" fontId="19" fillId="0" borderId="0" xfId="0" applyNumberFormat="1" applyFont="1" applyFill="1" applyBorder="1" applyAlignment="1" applyProtection="1">
      <alignment horizontal="center"/>
      <protection/>
    </xf>
    <xf numFmtId="167" fontId="26" fillId="0" borderId="0" xfId="0" applyNumberFormat="1" applyFont="1" applyFill="1" applyBorder="1" applyAlignment="1" applyProtection="1">
      <alignment/>
      <protection/>
    </xf>
    <xf numFmtId="164" fontId="26" fillId="0" borderId="0" xfId="0" applyNumberFormat="1" applyFont="1" applyFill="1" applyBorder="1" applyAlignment="1" applyProtection="1">
      <alignment/>
      <protection/>
    </xf>
    <xf numFmtId="167" fontId="0" fillId="0" borderId="0" xfId="0" applyNumberFormat="1" applyFont="1" applyFill="1" applyAlignment="1">
      <alignment horizontal="center"/>
    </xf>
    <xf numFmtId="167" fontId="0" fillId="0" borderId="0" xfId="0" applyNumberFormat="1" applyAlignment="1">
      <alignment horizontal="center"/>
    </xf>
    <xf numFmtId="167" fontId="0" fillId="11" borderId="0" xfId="0" applyNumberFormat="1" applyFont="1" applyFill="1" applyBorder="1" applyAlignment="1" applyProtection="1">
      <alignment/>
      <protection/>
    </xf>
    <xf numFmtId="164" fontId="0" fillId="6" borderId="0" xfId="0" applyFill="1" applyAlignment="1">
      <alignment/>
    </xf>
    <xf numFmtId="164" fontId="22" fillId="6" borderId="0" xfId="0" applyNumberFormat="1" applyFont="1" applyFill="1" applyBorder="1" applyAlignment="1" applyProtection="1">
      <alignment/>
      <protection/>
    </xf>
    <xf numFmtId="167" fontId="0" fillId="6" borderId="0" xfId="0" applyNumberFormat="1" applyFont="1" applyFill="1" applyAlignment="1">
      <alignment horizontal="center"/>
    </xf>
    <xf numFmtId="167" fontId="0" fillId="6" borderId="0" xfId="0" applyNumberFormat="1" applyFont="1" applyFill="1" applyBorder="1" applyAlignment="1" applyProtection="1">
      <alignment/>
      <protection/>
    </xf>
    <xf numFmtId="164" fontId="0" fillId="0" borderId="0" xfId="0" applyNumberFormat="1" applyFont="1" applyFill="1" applyBorder="1" applyAlignment="1" applyProtection="1">
      <alignment vertical="center"/>
      <protection/>
    </xf>
    <xf numFmtId="164" fontId="27" fillId="8" borderId="0" xfId="0" applyNumberFormat="1" applyFont="1" applyFill="1" applyBorder="1" applyAlignment="1" applyProtection="1">
      <alignment vertical="center"/>
      <protection/>
    </xf>
    <xf numFmtId="167" fontId="0" fillId="0" borderId="0" xfId="0" applyNumberFormat="1" applyAlignment="1">
      <alignment horizontal="center" vertical="center"/>
    </xf>
    <xf numFmtId="164" fontId="18" fillId="8" borderId="0" xfId="0" applyNumberFormat="1" applyFont="1" applyFill="1" applyBorder="1" applyAlignment="1" applyProtection="1">
      <alignment horizontal="center" vertical="center" wrapText="1"/>
      <protection/>
    </xf>
    <xf numFmtId="167" fontId="0" fillId="23" borderId="0" xfId="0" applyNumberFormat="1" applyFill="1" applyAlignment="1">
      <alignment horizontal="center" vertical="center"/>
    </xf>
    <xf numFmtId="167" fontId="0" fillId="23" borderId="0" xfId="0" applyNumberFormat="1" applyFill="1" applyAlignment="1">
      <alignment horizontal="center"/>
    </xf>
    <xf numFmtId="164" fontId="18" fillId="23" borderId="0"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protection/>
    </xf>
    <xf numFmtId="167" fontId="0" fillId="24" borderId="0" xfId="0" applyNumberFormat="1" applyFill="1" applyAlignment="1">
      <alignment horizontal="center"/>
    </xf>
    <xf numFmtId="167" fontId="0" fillId="24" borderId="0" xfId="0" applyNumberFormat="1" applyFont="1" applyFill="1" applyBorder="1" applyAlignment="1" applyProtection="1">
      <alignment/>
      <protection/>
    </xf>
    <xf numFmtId="164" fontId="28" fillId="0" borderId="0" xfId="20" applyNumberFormat="1" applyFont="1" applyFill="1" applyBorder="1" applyAlignment="1" applyProtection="1">
      <alignment horizontal="center"/>
      <protection/>
    </xf>
    <xf numFmtId="167" fontId="0" fillId="0" borderId="0" xfId="0" applyNumberFormat="1" applyFont="1" applyFill="1" applyBorder="1" applyAlignment="1" applyProtection="1">
      <alignment/>
      <protection/>
    </xf>
    <xf numFmtId="164" fontId="23" fillId="0" borderId="0" xfId="0" applyNumberFormat="1" applyFont="1" applyFill="1" applyBorder="1" applyAlignment="1" applyProtection="1">
      <alignment/>
      <protection/>
    </xf>
    <xf numFmtId="164" fontId="0" fillId="21" borderId="0" xfId="0" applyNumberFormat="1" applyFont="1" applyFill="1" applyBorder="1" applyAlignment="1" applyProtection="1">
      <alignment/>
      <protection/>
    </xf>
    <xf numFmtId="167" fontId="22" fillId="23" borderId="0" xfId="0" applyNumberFormat="1" applyFont="1" applyFill="1" applyAlignment="1">
      <alignment horizontal="left" vertical="center"/>
    </xf>
    <xf numFmtId="164" fontId="29" fillId="21" borderId="0" xfId="0" applyNumberFormat="1" applyFont="1" applyFill="1" applyBorder="1" applyAlignment="1" applyProtection="1">
      <alignment/>
      <protection/>
    </xf>
    <xf numFmtId="167" fontId="22" fillId="22" borderId="0" xfId="0" applyNumberFormat="1" applyFont="1" applyFill="1" applyBorder="1" applyAlignment="1" applyProtection="1">
      <alignment/>
      <protection/>
    </xf>
    <xf numFmtId="164" fontId="24" fillId="0" borderId="0" xfId="0" applyNumberFormat="1" applyFont="1" applyFill="1" applyBorder="1" applyAlignment="1" applyProtection="1">
      <alignment/>
      <protection/>
    </xf>
    <xf numFmtId="164" fontId="29" fillId="0" borderId="0" xfId="0" applyNumberFormat="1" applyFont="1" applyFill="1" applyBorder="1" applyAlignment="1" applyProtection="1">
      <alignment/>
      <protection/>
    </xf>
    <xf numFmtId="167" fontId="0" fillId="0" borderId="0" xfId="0" applyNumberFormat="1" applyAlignment="1">
      <alignment/>
    </xf>
    <xf numFmtId="167" fontId="0" fillId="0" borderId="0" xfId="0" applyNumberFormat="1" applyFont="1" applyFill="1" applyBorder="1" applyAlignment="1" applyProtection="1">
      <alignment horizontal="left"/>
      <protection/>
    </xf>
    <xf numFmtId="167" fontId="26" fillId="0" borderId="0" xfId="0" applyNumberFormat="1" applyFont="1" applyFill="1" applyBorder="1" applyAlignment="1" applyProtection="1">
      <alignment horizontal="left"/>
      <protection/>
    </xf>
    <xf numFmtId="164" fontId="18" fillId="3" borderId="0" xfId="0" applyNumberFormat="1" applyFont="1" applyFill="1" applyBorder="1" applyAlignment="1" applyProtection="1">
      <alignment/>
      <protection/>
    </xf>
    <xf numFmtId="167" fontId="18" fillId="3" borderId="0" xfId="0" applyNumberFormat="1" applyFont="1" applyFill="1" applyBorder="1" applyAlignment="1" applyProtection="1">
      <alignment horizontal="center"/>
      <protection/>
    </xf>
    <xf numFmtId="164" fontId="18" fillId="3" borderId="0" xfId="0" applyNumberFormat="1" applyFont="1" applyFill="1" applyBorder="1" applyAlignment="1" applyProtection="1">
      <alignment horizontal="center"/>
      <protection/>
    </xf>
    <xf numFmtId="167" fontId="0" fillId="0" borderId="0" xfId="0" applyNumberFormat="1" applyFont="1" applyAlignment="1">
      <alignment horizontal="center" wrapText="1"/>
    </xf>
    <xf numFmtId="164" fontId="0" fillId="0" borderId="0" xfId="0" applyFont="1" applyAlignment="1">
      <alignment horizontal="center" wrapText="1"/>
    </xf>
    <xf numFmtId="164" fontId="0" fillId="0" borderId="0" xfId="0" applyFont="1" applyFill="1" applyAlignment="1">
      <alignment horizontal="left"/>
    </xf>
    <xf numFmtId="164" fontId="0" fillId="25" borderId="0" xfId="0" applyFont="1" applyFill="1" applyAlignment="1">
      <alignment horizontal="center" wrapText="1"/>
    </xf>
    <xf numFmtId="167" fontId="0" fillId="25" borderId="0" xfId="0" applyNumberFormat="1" applyFont="1" applyFill="1" applyAlignment="1">
      <alignment horizontal="center"/>
    </xf>
    <xf numFmtId="167" fontId="0" fillId="25" borderId="0" xfId="0" applyNumberFormat="1" applyFont="1" applyFill="1" applyBorder="1" applyAlignment="1" applyProtection="1">
      <alignment/>
      <protection/>
    </xf>
    <xf numFmtId="164" fontId="0" fillId="25" borderId="0" xfId="0" applyNumberFormat="1" applyFont="1" applyFill="1" applyBorder="1" applyAlignment="1" applyProtection="1">
      <alignment/>
      <protection/>
    </xf>
    <xf numFmtId="164" fontId="0" fillId="26" borderId="0" xfId="0" applyFont="1" applyFill="1" applyAlignment="1">
      <alignment horizontal="center" wrapText="1"/>
    </xf>
    <xf numFmtId="164" fontId="0" fillId="0" borderId="0" xfId="0" applyFont="1" applyAlignment="1">
      <alignment horizontal="left"/>
    </xf>
    <xf numFmtId="164" fontId="0" fillId="0" borderId="0" xfId="0" applyFont="1" applyFill="1" applyAlignment="1">
      <alignment horizontal="center" wrapText="1"/>
    </xf>
    <xf numFmtId="164" fontId="23" fillId="0" borderId="0" xfId="0" applyNumberFormat="1" applyFont="1" applyFill="1" applyBorder="1" applyAlignment="1" applyProtection="1">
      <alignment horizontal="center" wrapText="1"/>
      <protection/>
    </xf>
    <xf numFmtId="164" fontId="22" fillId="0" borderId="0" xfId="0" applyFont="1" applyAlignment="1">
      <alignment horizontal="left" vertical="center"/>
    </xf>
    <xf numFmtId="164" fontId="0" fillId="0" borderId="0" xfId="0" applyAlignment="1">
      <alignment horizontal="center" vertical="center"/>
    </xf>
    <xf numFmtId="164" fontId="0" fillId="0" borderId="0" xfId="0" applyAlignment="1">
      <alignment horizontal="center" vertical="center" wrapText="1"/>
    </xf>
    <xf numFmtId="167" fontId="0" fillId="24" borderId="0" xfId="0" applyNumberFormat="1" applyFont="1" applyFill="1" applyAlignment="1">
      <alignment horizontal="center"/>
    </xf>
    <xf numFmtId="167" fontId="0" fillId="24" borderId="0" xfId="0" applyNumberFormat="1" applyFont="1" applyFill="1" applyBorder="1" applyAlignment="1" applyProtection="1">
      <alignment horizontal="center"/>
      <protection/>
    </xf>
    <xf numFmtId="164" fontId="0" fillId="0" borderId="0" xfId="0" applyFont="1" applyBorder="1" applyAlignment="1">
      <alignment horizontal="left"/>
    </xf>
    <xf numFmtId="164" fontId="0" fillId="11" borderId="13" xfId="0" applyNumberFormat="1" applyFont="1" applyFill="1" applyBorder="1" applyAlignment="1" applyProtection="1">
      <alignment horizontal="center"/>
      <protection/>
    </xf>
    <xf numFmtId="164" fontId="0" fillId="11" borderId="13" xfId="0" applyNumberFormat="1" applyFont="1" applyFill="1" applyBorder="1" applyAlignment="1" applyProtection="1">
      <alignment/>
      <protection/>
    </xf>
    <xf numFmtId="164" fontId="0" fillId="11" borderId="0" xfId="0" applyNumberFormat="1" applyFont="1" applyFill="1" applyBorder="1" applyAlignment="1" applyProtection="1">
      <alignment horizontal="center" vertical="center"/>
      <protection/>
    </xf>
    <xf numFmtId="164" fontId="22" fillId="11" borderId="0" xfId="0" applyNumberFormat="1" applyFont="1" applyFill="1" applyBorder="1" applyAlignment="1" applyProtection="1">
      <alignment/>
      <protection/>
    </xf>
    <xf numFmtId="164" fontId="24" fillId="21" borderId="14" xfId="0" applyNumberFormat="1" applyFont="1" applyFill="1" applyBorder="1" applyAlignment="1" applyProtection="1">
      <alignment/>
      <protection/>
    </xf>
    <xf numFmtId="164" fontId="29" fillId="21" borderId="14" xfId="0" applyNumberFormat="1" applyFont="1" applyFill="1" applyBorder="1" applyAlignment="1" applyProtection="1">
      <alignment/>
      <protection/>
    </xf>
    <xf numFmtId="164" fontId="0" fillId="0" borderId="14" xfId="0" applyNumberFormat="1" applyFont="1" applyFill="1" applyBorder="1" applyAlignment="1" applyProtection="1">
      <alignment/>
      <protection/>
    </xf>
    <xf numFmtId="164" fontId="30" fillId="22" borderId="0" xfId="0" applyNumberFormat="1" applyFont="1" applyFill="1" applyBorder="1" applyAlignment="1" applyProtection="1">
      <alignment/>
      <protection/>
    </xf>
    <xf numFmtId="164" fontId="22" fillId="27" borderId="0" xfId="0" applyNumberFormat="1" applyFont="1" applyFill="1" applyBorder="1" applyAlignment="1" applyProtection="1">
      <alignment/>
      <protection/>
    </xf>
    <xf numFmtId="164" fontId="18" fillId="0" borderId="15" xfId="0" applyNumberFormat="1" applyFont="1" applyFill="1" applyBorder="1" applyAlignment="1" applyProtection="1">
      <alignment/>
      <protection/>
    </xf>
    <xf numFmtId="168" fontId="23" fillId="0" borderId="16" xfId="0" applyNumberFormat="1" applyFont="1" applyFill="1" applyBorder="1" applyAlignment="1" applyProtection="1">
      <alignment/>
      <protection/>
    </xf>
    <xf numFmtId="164" fontId="23" fillId="0" borderId="16" xfId="0" applyNumberFormat="1" applyFont="1" applyFill="1" applyBorder="1" applyAlignment="1" applyProtection="1">
      <alignment horizontal="center"/>
      <protection/>
    </xf>
    <xf numFmtId="164" fontId="23" fillId="0" borderId="17" xfId="0" applyNumberFormat="1" applyFont="1" applyFill="1" applyBorder="1" applyAlignment="1" applyProtection="1">
      <alignment horizontal="center"/>
      <protection/>
    </xf>
    <xf numFmtId="164" fontId="18" fillId="0" borderId="16" xfId="0" applyNumberFormat="1" applyFont="1" applyFill="1" applyBorder="1" applyAlignment="1" applyProtection="1">
      <alignment/>
      <protection/>
    </xf>
    <xf numFmtId="164" fontId="18" fillId="0" borderId="18" xfId="0" applyFont="1" applyBorder="1" applyAlignment="1">
      <alignment/>
    </xf>
    <xf numFmtId="164" fontId="25" fillId="0" borderId="19" xfId="0" applyNumberFormat="1" applyFont="1" applyFill="1" applyBorder="1" applyAlignment="1" applyProtection="1">
      <alignment/>
      <protection/>
    </xf>
    <xf numFmtId="164" fontId="26" fillId="0" borderId="20" xfId="0" applyNumberFormat="1" applyFont="1" applyFill="1" applyBorder="1" applyAlignment="1" applyProtection="1">
      <alignment/>
      <protection/>
    </xf>
    <xf numFmtId="164" fontId="26" fillId="0" borderId="21" xfId="0" applyNumberFormat="1" applyFont="1" applyFill="1" applyBorder="1" applyAlignment="1" applyProtection="1">
      <alignment horizontal="right"/>
      <protection/>
    </xf>
    <xf numFmtId="166" fontId="26" fillId="0" borderId="22" xfId="0" applyNumberFormat="1" applyFont="1" applyFill="1" applyBorder="1" applyAlignment="1" applyProtection="1">
      <alignment/>
      <protection/>
    </xf>
    <xf numFmtId="164" fontId="26" fillId="0" borderId="23" xfId="0" applyFont="1" applyBorder="1" applyAlignment="1">
      <alignment/>
    </xf>
    <xf numFmtId="164" fontId="18" fillId="0" borderId="19" xfId="0" applyNumberFormat="1" applyFont="1" applyFill="1" applyBorder="1" applyAlignment="1" applyProtection="1">
      <alignment/>
      <protection/>
    </xf>
    <xf numFmtId="164" fontId="0" fillId="11" borderId="0" xfId="0" applyNumberFormat="1" applyFont="1" applyFill="1" applyBorder="1" applyAlignment="1" applyProtection="1">
      <alignment horizontal="center"/>
      <protection/>
    </xf>
    <xf numFmtId="164" fontId="0" fillId="0" borderId="21" xfId="0" applyNumberFormat="1" applyFont="1" applyFill="1" applyBorder="1" applyAlignment="1" applyProtection="1">
      <alignment horizontal="center"/>
      <protection/>
    </xf>
    <xf numFmtId="166" fontId="0" fillId="0" borderId="22" xfId="0" applyNumberFormat="1" applyFont="1" applyFill="1" applyBorder="1" applyAlignment="1" applyProtection="1">
      <alignment horizontal="center"/>
      <protection/>
    </xf>
    <xf numFmtId="164" fontId="0" fillId="4" borderId="23" xfId="0" applyNumberFormat="1" applyFont="1" applyFill="1" applyBorder="1" applyAlignment="1" applyProtection="1">
      <alignment horizontal="center"/>
      <protection/>
    </xf>
    <xf numFmtId="164" fontId="18" fillId="28" borderId="19" xfId="0" applyNumberFormat="1" applyFont="1" applyFill="1" applyBorder="1" applyAlignment="1" applyProtection="1">
      <alignment/>
      <protection/>
    </xf>
    <xf numFmtId="164" fontId="0" fillId="28" borderId="0" xfId="0" applyNumberFormat="1" applyFont="1" applyFill="1" applyBorder="1" applyAlignment="1" applyProtection="1">
      <alignment/>
      <protection/>
    </xf>
    <xf numFmtId="164" fontId="0" fillId="29" borderId="0" xfId="0" applyNumberFormat="1" applyFont="1" applyFill="1" applyBorder="1" applyAlignment="1" applyProtection="1">
      <alignment horizontal="center"/>
      <protection/>
    </xf>
    <xf numFmtId="164" fontId="0" fillId="28" borderId="21" xfId="0" applyNumberFormat="1" applyFont="1" applyFill="1" applyBorder="1" applyAlignment="1" applyProtection="1">
      <alignment horizontal="center"/>
      <protection/>
    </xf>
    <xf numFmtId="166" fontId="0" fillId="28" borderId="22" xfId="0" applyNumberFormat="1" applyFont="1" applyFill="1" applyBorder="1" applyAlignment="1" applyProtection="1">
      <alignment horizontal="center"/>
      <protection/>
    </xf>
    <xf numFmtId="164" fontId="0" fillId="0" borderId="23"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xf>
    <xf numFmtId="164" fontId="0" fillId="0" borderId="23" xfId="0" applyBorder="1" applyAlignment="1">
      <alignment horizontal="center"/>
    </xf>
    <xf numFmtId="164" fontId="18" fillId="0" borderId="24" xfId="0" applyNumberFormat="1" applyFont="1" applyFill="1" applyBorder="1" applyAlignment="1" applyProtection="1">
      <alignment/>
      <protection/>
    </xf>
    <xf numFmtId="164" fontId="0" fillId="0" borderId="25" xfId="0" applyNumberFormat="1" applyFont="1" applyFill="1" applyBorder="1" applyAlignment="1" applyProtection="1">
      <alignment/>
      <protection/>
    </xf>
    <xf numFmtId="164" fontId="0" fillId="11" borderId="25" xfId="0" applyNumberFormat="1" applyFont="1" applyFill="1" applyBorder="1" applyAlignment="1" applyProtection="1">
      <alignment horizontal="center"/>
      <protection/>
    </xf>
    <xf numFmtId="164" fontId="0" fillId="0" borderId="26" xfId="0" applyNumberFormat="1" applyFont="1" applyFill="1" applyBorder="1" applyAlignment="1" applyProtection="1">
      <alignment horizontal="center"/>
      <protection/>
    </xf>
    <xf numFmtId="166" fontId="0" fillId="0" borderId="27" xfId="0" applyNumberFormat="1" applyFont="1" applyFill="1" applyBorder="1" applyAlignment="1" applyProtection="1">
      <alignment horizontal="center"/>
      <protection/>
    </xf>
    <xf numFmtId="164" fontId="0" fillId="0" borderId="28" xfId="0" applyBorder="1" applyAlignment="1">
      <alignment horizontal="center"/>
    </xf>
    <xf numFmtId="164" fontId="28" fillId="0" borderId="0" xfId="20" applyNumberForma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Border="1" applyAlignment="1">
      <alignment/>
    </xf>
    <xf numFmtId="164" fontId="25" fillId="8" borderId="0" xfId="0" applyNumberFormat="1" applyFont="1" applyFill="1" applyBorder="1" applyAlignment="1" applyProtection="1">
      <alignment horizontal="right"/>
      <protection/>
    </xf>
    <xf numFmtId="164" fontId="0" fillId="8" borderId="0" xfId="0" applyNumberFormat="1" applyFont="1" applyFill="1" applyBorder="1" applyAlignment="1" applyProtection="1">
      <alignment/>
      <protection/>
    </xf>
    <xf numFmtId="164" fontId="24" fillId="21" borderId="0" xfId="0" applyNumberFormat="1" applyFont="1" applyFill="1" applyBorder="1" applyAlignment="1" applyProtection="1">
      <alignment horizontal="left" wrapText="1"/>
      <protection/>
    </xf>
    <xf numFmtId="164" fontId="0" fillId="0" borderId="0" xfId="0" applyAlignment="1">
      <alignment horizontal="right" wrapText="1"/>
    </xf>
    <xf numFmtId="164" fontId="0" fillId="0" borderId="0" xfId="0" applyFont="1" applyAlignment="1">
      <alignment/>
    </xf>
    <xf numFmtId="164" fontId="0" fillId="0" borderId="0" xfId="0" applyAlignment="1">
      <alignment wrapText="1"/>
    </xf>
    <xf numFmtId="164" fontId="18" fillId="0" borderId="0" xfId="0" applyFont="1" applyAlignment="1">
      <alignment horizontal="right"/>
    </xf>
    <xf numFmtId="164" fontId="31" fillId="0" borderId="0" xfId="0" applyNumberFormat="1" applyFont="1" applyFill="1" applyBorder="1" applyAlignment="1" applyProtection="1">
      <alignment/>
      <protection/>
    </xf>
    <xf numFmtId="164" fontId="25" fillId="23" borderId="0" xfId="0" applyNumberFormat="1" applyFont="1" applyFill="1" applyBorder="1" applyAlignment="1" applyProtection="1">
      <alignment/>
      <protection/>
    </xf>
    <xf numFmtId="164" fontId="0" fillId="23" borderId="0" xfId="0" applyNumberFormat="1" applyFont="1" applyFill="1" applyBorder="1" applyAlignment="1" applyProtection="1">
      <alignment/>
      <protection/>
    </xf>
    <xf numFmtId="169" fontId="0" fillId="23" borderId="0" xfId="0" applyNumberFormat="1" applyFont="1" applyFill="1" applyBorder="1" applyAlignment="1" applyProtection="1">
      <alignment/>
      <protection/>
    </xf>
    <xf numFmtId="170" fontId="0" fillId="0" borderId="0" xfId="0" applyNumberFormat="1" applyFont="1" applyAlignment="1">
      <alignment/>
    </xf>
    <xf numFmtId="164" fontId="0" fillId="30" borderId="0" xfId="0" applyNumberFormat="1" applyFont="1" applyFill="1" applyBorder="1" applyAlignment="1" applyProtection="1">
      <alignment/>
      <protection/>
    </xf>
    <xf numFmtId="170" fontId="0" fillId="30" borderId="0" xfId="0" applyNumberFormat="1" applyFont="1" applyFill="1" applyAlignment="1">
      <alignment/>
    </xf>
    <xf numFmtId="164" fontId="0" fillId="31" borderId="0" xfId="0" applyFont="1" applyFill="1" applyAlignment="1">
      <alignment horizontal="left"/>
    </xf>
    <xf numFmtId="169" fontId="0" fillId="0" borderId="0" xfId="0" applyNumberFormat="1" applyAlignment="1">
      <alignment/>
    </xf>
    <xf numFmtId="169" fontId="0" fillId="0" borderId="0" xfId="0" applyNumberFormat="1" applyAlignment="1">
      <alignment/>
    </xf>
    <xf numFmtId="169" fontId="0" fillId="0" borderId="0" xfId="0" applyNumberFormat="1" applyFont="1" applyFill="1" applyBorder="1" applyAlignment="1" applyProtection="1">
      <alignment/>
      <protection/>
    </xf>
    <xf numFmtId="170" fontId="0" fillId="0" borderId="0" xfId="0" applyNumberFormat="1" applyFont="1" applyFill="1" applyBorder="1" applyAlignment="1" applyProtection="1">
      <alignment horizontal="right"/>
      <protection/>
    </xf>
    <xf numFmtId="170" fontId="0" fillId="0" borderId="0" xfId="0" applyNumberFormat="1" applyFont="1" applyFill="1" applyBorder="1" applyAlignment="1" applyProtection="1">
      <alignment/>
      <protection/>
    </xf>
    <xf numFmtId="170" fontId="0" fillId="23" borderId="0" xfId="0" applyNumberFormat="1" applyFont="1" applyFill="1" applyBorder="1" applyAlignment="1" applyProtection="1">
      <alignment/>
      <protection/>
    </xf>
    <xf numFmtId="164" fontId="32" fillId="0" borderId="0" xfId="0" applyFont="1" applyBorder="1" applyAlignment="1">
      <alignment/>
    </xf>
    <xf numFmtId="164" fontId="0" fillId="0" borderId="0" xfId="0" applyFont="1" applyBorder="1" applyAlignment="1">
      <alignment horizontal="right"/>
    </xf>
    <xf numFmtId="164" fontId="0" fillId="0" borderId="0" xfId="0" applyAlignment="1">
      <alignment horizontal="right"/>
    </xf>
    <xf numFmtId="164" fontId="23" fillId="21" borderId="0" xfId="0" applyNumberFormat="1" applyFont="1" applyFill="1" applyBorder="1" applyAlignment="1" applyProtection="1">
      <alignment/>
      <protection/>
    </xf>
    <xf numFmtId="164" fontId="33" fillId="0" borderId="25" xfId="0" applyFont="1" applyBorder="1" applyAlignment="1">
      <alignment/>
    </xf>
    <xf numFmtId="164" fontId="33" fillId="0" borderId="25" xfId="0" applyFont="1" applyBorder="1" applyAlignment="1">
      <alignment wrapText="1"/>
    </xf>
    <xf numFmtId="164" fontId="0" fillId="22" borderId="0" xfId="0" applyFont="1" applyFill="1" applyAlignment="1">
      <alignment/>
    </xf>
    <xf numFmtId="164" fontId="0" fillId="22" borderId="0" xfId="0" applyFont="1" applyFill="1" applyAlignment="1">
      <alignment wrapText="1"/>
    </xf>
    <xf numFmtId="164" fontId="34" fillId="22" borderId="0" xfId="0" applyFont="1" applyFill="1" applyAlignment="1">
      <alignment wrapText="1"/>
    </xf>
    <xf numFmtId="164" fontId="0" fillId="15" borderId="0" xfId="0" applyFont="1" applyFill="1" applyAlignment="1">
      <alignment wrapText="1"/>
    </xf>
    <xf numFmtId="164" fontId="0" fillId="22" borderId="29" xfId="0" applyFont="1" applyFill="1" applyBorder="1" applyAlignment="1">
      <alignment wrapText="1"/>
    </xf>
    <xf numFmtId="169" fontId="0" fillId="0" borderId="0" xfId="0" applyNumberFormat="1" applyFill="1" applyAlignment="1">
      <alignment/>
    </xf>
    <xf numFmtId="169" fontId="0" fillId="32" borderId="0" xfId="0" applyNumberFormat="1" applyFill="1" applyAlignment="1">
      <alignment/>
    </xf>
    <xf numFmtId="164" fontId="0" fillId="32" borderId="0" xfId="0" applyFill="1" applyAlignment="1">
      <alignment/>
    </xf>
    <xf numFmtId="164" fontId="28" fillId="22" borderId="0" xfId="20" applyNumberFormat="1" applyFont="1" applyFill="1" applyBorder="1" applyAlignment="1" applyProtection="1">
      <alignment wrapText="1"/>
      <protection/>
    </xf>
    <xf numFmtId="164" fontId="0" fillId="33" borderId="0" xfId="0" applyFont="1" applyFill="1" applyAlignment="1">
      <alignment/>
    </xf>
    <xf numFmtId="164" fontId="0" fillId="33" borderId="0" xfId="0" applyFont="1" applyFill="1" applyAlignment="1">
      <alignment wrapText="1"/>
    </xf>
    <xf numFmtId="164" fontId="0" fillId="34" borderId="0" xfId="0" applyFont="1" applyFill="1" applyAlignment="1">
      <alignment/>
    </xf>
    <xf numFmtId="164" fontId="0" fillId="34" borderId="0" xfId="0" applyFont="1" applyFill="1" applyAlignment="1">
      <alignment wrapText="1"/>
    </xf>
    <xf numFmtId="164" fontId="0" fillId="16" borderId="0" xfId="0" applyFont="1" applyFill="1" applyAlignment="1">
      <alignment/>
    </xf>
    <xf numFmtId="164" fontId="18" fillId="0" borderId="0" xfId="0" applyFont="1" applyAlignment="1">
      <alignment wrapText="1"/>
    </xf>
    <xf numFmtId="164" fontId="0" fillId="29" borderId="0" xfId="0" applyFont="1" applyFill="1" applyAlignment="1">
      <alignment wrapText="1"/>
    </xf>
  </cellXfs>
  <cellStyles count="48">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Title" xfId="59"/>
    <cellStyle name="Total" xfId="60"/>
    <cellStyle name="Warning Text" xfId="61"/>
  </cellStyles>
  <dxfs count="1">
    <dxf>
      <font>
        <b/>
        <i/>
        <sz val="1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90016"/>
      <rgbColor rgb="00008000"/>
      <rgbColor rgb="00000080"/>
      <rgbColor rgb="00808000"/>
      <rgbColor rgb="00800080"/>
      <rgbColor rgb="00008080"/>
      <rgbColor rgb="00C0C0C0"/>
      <rgbColor rgb="00808080"/>
      <rgbColor rgb="009999FF"/>
      <rgbColor rgb="0094476B"/>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B3B3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rl.org/arrlletter/" TargetMode="External" /><Relationship Id="rId2" Type="http://schemas.openxmlformats.org/officeDocument/2006/relationships/hyperlink" Target="mailto:N8ZT@kollai.com"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eham.net/speakout/" TargetMode="External" /><Relationship Id="rId2" Type="http://schemas.openxmlformats.org/officeDocument/2006/relationships/hyperlink" Target="http://www.eham.net/survey/" TargetMode="External" /><Relationship Id="rId3" Type="http://schemas.openxmlformats.org/officeDocument/2006/relationships/hyperlink" Target="http://www.qrz.com/trivia/trivia.pl" TargetMode="External" /><Relationship Id="rId4" Type="http://schemas.openxmlformats.org/officeDocument/2006/relationships/hyperlink" Target="http://www.arrl.org/news/stories/2006/12/15/104/?nc=1" TargetMode="External" /><Relationship Id="rId5" Type="http://schemas.openxmlformats.org/officeDocument/2006/relationships/comments" Target="../comments2.xml" /><Relationship Id="rId6"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E274"/>
  <sheetViews>
    <sheetView workbookViewId="0" topLeftCell="A1">
      <pane ySplit="4" topLeftCell="A5" activePane="bottomLeft" state="frozen"/>
      <selection pane="topLeft" activeCell="A1" sqref="A1"/>
      <selection pane="bottomLeft" activeCell="D5" sqref="D5"/>
    </sheetView>
  </sheetViews>
  <sheetFormatPr defaultColWidth="9.140625" defaultRowHeight="12.75"/>
  <cols>
    <col min="1" max="1" width="10.57421875" style="0" customWidth="1"/>
    <col min="3" max="3" width="22.140625" style="0" customWidth="1"/>
    <col min="4" max="4" width="10.57421875" style="0" customWidth="1"/>
    <col min="5" max="8" width="10.28125" style="0" customWidth="1"/>
    <col min="9" max="9" width="7.8515625" style="0" customWidth="1"/>
    <col min="10" max="10" width="10.7109375" style="0" customWidth="1"/>
    <col min="11" max="11" width="7.57421875" style="0" customWidth="1"/>
    <col min="12" max="12" width="7.28125" style="0" customWidth="1"/>
  </cols>
  <sheetData>
    <row r="1" spans="1:14" ht="12.75">
      <c r="A1" s="1" t="s">
        <v>0</v>
      </c>
      <c r="B1" s="1"/>
      <c r="C1" s="1"/>
      <c r="D1" s="2" t="s">
        <v>1</v>
      </c>
      <c r="E1" s="3">
        <v>40604</v>
      </c>
      <c r="F1" s="3"/>
      <c r="H1" s="4" t="s">
        <v>2</v>
      </c>
      <c r="I1" s="5">
        <v>146.85</v>
      </c>
      <c r="J1" s="6" t="s">
        <v>3</v>
      </c>
      <c r="K1" s="7"/>
      <c r="L1" s="8" t="s">
        <v>4</v>
      </c>
      <c r="M1" s="9"/>
      <c r="N1" s="9"/>
    </row>
    <row r="2" spans="1:31" ht="12.75">
      <c r="A2" s="10" t="s">
        <v>5</v>
      </c>
      <c r="B2" s="10"/>
      <c r="C2" s="10"/>
      <c r="E2" s="11"/>
      <c r="F2" s="11"/>
      <c r="G2" s="11"/>
      <c r="H2" s="11"/>
      <c r="I2" s="11"/>
      <c r="J2" s="11"/>
      <c r="L2" s="12" t="s">
        <v>6</v>
      </c>
      <c r="M2" s="13"/>
      <c r="N2" s="12"/>
      <c r="Q2" s="11"/>
      <c r="R2" s="11"/>
      <c r="S2" s="11"/>
      <c r="T2" s="11"/>
      <c r="U2" s="11"/>
      <c r="V2" s="11"/>
      <c r="W2" s="11"/>
      <c r="X2" s="11"/>
      <c r="Y2" s="11"/>
      <c r="Z2" s="11"/>
      <c r="AA2" s="11"/>
      <c r="AB2" s="11"/>
      <c r="AC2" s="11"/>
      <c r="AD2" s="11"/>
      <c r="AE2" s="11"/>
    </row>
    <row r="3" spans="1:31" ht="12.75">
      <c r="A3" s="14" t="s">
        <v>7</v>
      </c>
      <c r="B3" s="14"/>
      <c r="C3" s="14"/>
      <c r="D3" s="15" t="s">
        <v>8</v>
      </c>
      <c r="E3" s="16">
        <v>227</v>
      </c>
      <c r="F3" s="17" t="s">
        <v>9</v>
      </c>
      <c r="G3" s="16">
        <v>226</v>
      </c>
      <c r="H3" s="17" t="s">
        <v>10</v>
      </c>
      <c r="I3" s="18">
        <v>200</v>
      </c>
      <c r="J3" s="11"/>
      <c r="K3" s="11"/>
      <c r="L3" s="19" t="s">
        <v>11</v>
      </c>
      <c r="M3" s="20"/>
      <c r="N3" s="20"/>
      <c r="O3" s="11"/>
      <c r="P3" s="11"/>
      <c r="Q3" s="11"/>
      <c r="R3" s="11"/>
      <c r="S3" s="11"/>
      <c r="T3" s="11"/>
      <c r="U3" s="11"/>
      <c r="V3" s="11"/>
      <c r="W3" s="11"/>
      <c r="X3" s="11"/>
      <c r="Y3" s="11"/>
      <c r="Z3" s="11"/>
      <c r="AA3" s="11"/>
      <c r="AB3" s="11"/>
      <c r="AC3" s="11"/>
      <c r="AD3" s="11"/>
      <c r="AE3" s="11"/>
    </row>
    <row r="4" spans="1:31" ht="12.75">
      <c r="A4" s="21" t="s">
        <v>12</v>
      </c>
      <c r="B4" s="22"/>
      <c r="C4" s="22"/>
      <c r="D4" s="23"/>
      <c r="E4" s="22"/>
      <c r="F4" s="22"/>
      <c r="G4" s="22"/>
      <c r="H4" s="22"/>
      <c r="I4" s="22"/>
      <c r="J4" s="22"/>
      <c r="K4" s="22"/>
      <c r="L4" s="11"/>
      <c r="M4" s="11"/>
      <c r="N4" s="11"/>
      <c r="O4" s="11"/>
      <c r="P4" s="11"/>
      <c r="Q4" s="11"/>
      <c r="R4" s="11"/>
      <c r="S4" s="11"/>
      <c r="T4" s="11"/>
      <c r="U4" s="11"/>
      <c r="V4" s="11"/>
      <c r="W4" s="11"/>
      <c r="X4" s="11"/>
      <c r="Y4" s="11"/>
      <c r="Z4" s="11"/>
      <c r="AA4" s="11"/>
      <c r="AB4" s="11"/>
      <c r="AC4" s="11"/>
      <c r="AD4" s="11"/>
      <c r="AE4" s="11"/>
    </row>
    <row r="5" spans="1:31" ht="12.75">
      <c r="A5" s="24" t="s">
        <v>13</v>
      </c>
      <c r="B5" s="11"/>
      <c r="C5" s="11"/>
      <c r="D5" s="25" t="s">
        <v>14</v>
      </c>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1" ht="12">
      <c r="A6" s="26" t="s">
        <v>15</v>
      </c>
      <c r="B6" s="11"/>
      <c r="C6" s="11"/>
      <c r="D6" s="25" t="s">
        <v>16</v>
      </c>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12">
      <c r="A7" s="26" t="s">
        <v>15</v>
      </c>
      <c r="B7" s="11"/>
      <c r="C7" s="11"/>
      <c r="D7" s="25" t="s">
        <v>17</v>
      </c>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1" ht="12">
      <c r="A8" s="26" t="s">
        <v>15</v>
      </c>
      <c r="B8" s="11"/>
      <c r="C8" s="11"/>
      <c r="D8" s="25" t="s">
        <v>18</v>
      </c>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31" ht="12">
      <c r="A9" s="26" t="s">
        <v>15</v>
      </c>
      <c r="B9" s="11"/>
      <c r="C9" s="11"/>
      <c r="D9" s="25" t="s">
        <v>19</v>
      </c>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ht="12">
      <c r="A10" s="26" t="s">
        <v>15</v>
      </c>
      <c r="B10" s="11"/>
      <c r="C10" s="11"/>
      <c r="D10" s="25" t="s">
        <v>20</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31" ht="12">
      <c r="A11" s="26" t="s">
        <v>15</v>
      </c>
      <c r="B11" s="11"/>
      <c r="C11" s="11"/>
      <c r="D11" s="25" t="s">
        <v>21</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31" ht="12">
      <c r="A12" s="26" t="s">
        <v>15</v>
      </c>
      <c r="B12" s="11"/>
      <c r="C12" s="11"/>
      <c r="D12" s="25" t="s">
        <v>22</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31" ht="12">
      <c r="A13" s="26" t="s">
        <v>15</v>
      </c>
      <c r="B13" s="11"/>
      <c r="C13" s="11"/>
      <c r="D13" s="25" t="s">
        <v>23</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31" ht="12">
      <c r="A14" s="27" t="s">
        <v>24</v>
      </c>
      <c r="B14" s="27"/>
      <c r="C14" s="27"/>
      <c r="D14" s="28" t="s">
        <v>25</v>
      </c>
      <c r="E14" s="29"/>
      <c r="F14" s="29"/>
      <c r="G14" s="29"/>
      <c r="H14" s="29"/>
      <c r="I14" s="29"/>
      <c r="J14" s="29"/>
      <c r="K14" s="29"/>
      <c r="L14" s="29"/>
      <c r="M14" s="29"/>
      <c r="N14" s="11"/>
      <c r="O14" s="11"/>
      <c r="P14" s="11"/>
      <c r="Q14" s="11"/>
      <c r="R14" s="11"/>
      <c r="S14" s="11"/>
      <c r="T14" s="11"/>
      <c r="U14" s="11"/>
      <c r="V14" s="11"/>
      <c r="W14" s="11"/>
      <c r="X14" s="11"/>
      <c r="Y14" s="11"/>
      <c r="Z14" s="11"/>
      <c r="AA14" s="11"/>
      <c r="AB14" s="11"/>
      <c r="AC14" s="11"/>
      <c r="AD14" s="11"/>
      <c r="AE14" s="11"/>
    </row>
    <row r="15" spans="1:31" ht="12">
      <c r="A15" s="26" t="s">
        <v>15</v>
      </c>
      <c r="B15" s="11"/>
      <c r="C15" s="11"/>
      <c r="D15" s="25" t="s">
        <v>26</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row>
    <row r="16" spans="1:31" ht="12">
      <c r="A16" s="26" t="s">
        <v>15</v>
      </c>
      <c r="B16" s="11"/>
      <c r="C16" s="11"/>
      <c r="D16" s="25" t="s">
        <v>27</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row>
    <row r="17" spans="1:31" ht="12">
      <c r="A17" s="26" t="s">
        <v>15</v>
      </c>
      <c r="B17" s="11"/>
      <c r="C17" s="11"/>
      <c r="D17" s="25" t="s">
        <v>28</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ht="12">
      <c r="A18" s="26" t="s">
        <v>15</v>
      </c>
      <c r="B18" s="11"/>
      <c r="C18" s="11"/>
      <c r="D18" s="25" t="s">
        <v>29</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1:31" ht="12">
      <c r="A19" s="26" t="s">
        <v>15</v>
      </c>
      <c r="B19" s="11"/>
      <c r="C19" s="11"/>
      <c r="D19" s="25" t="s">
        <v>30</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31" ht="12">
      <c r="A20" s="26"/>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1" ht="12">
      <c r="A21" s="30" t="s">
        <v>31</v>
      </c>
      <c r="B21" s="2" t="s">
        <v>32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1:31" ht="12">
      <c r="A22" s="30"/>
      <c r="B22" s="11"/>
      <c r="C22" s="31" t="s">
        <v>33</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1:31" ht="12">
      <c r="A23" s="30"/>
      <c r="B23" s="2" t="s">
        <v>34</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31" ht="12">
      <c r="A24" s="30"/>
      <c r="B24" s="2" t="s">
        <v>35</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row>
    <row r="25" spans="1:31" ht="12">
      <c r="A25" s="11"/>
      <c r="B25" s="11"/>
      <c r="C25" s="11"/>
      <c r="D25" s="11"/>
      <c r="E25" s="11"/>
      <c r="F25" s="11"/>
      <c r="G25" s="11"/>
      <c r="H25" s="32"/>
      <c r="I25" s="11"/>
      <c r="J25" s="11"/>
      <c r="K25" s="11"/>
      <c r="L25" s="11"/>
      <c r="M25" s="11"/>
      <c r="N25" s="11"/>
      <c r="O25" s="11"/>
      <c r="P25" s="11"/>
      <c r="Q25" s="11"/>
      <c r="R25" s="11"/>
      <c r="S25" s="11"/>
      <c r="T25" s="11"/>
      <c r="U25" s="11"/>
      <c r="V25" s="11"/>
      <c r="W25" s="11"/>
      <c r="X25" s="11"/>
      <c r="Y25" s="11"/>
      <c r="Z25" s="11"/>
      <c r="AA25" s="11"/>
      <c r="AB25" s="11"/>
      <c r="AC25" s="11"/>
      <c r="AD25" s="11"/>
      <c r="AE25" s="11"/>
    </row>
    <row r="26" spans="1:31" ht="12">
      <c r="A26" s="33" t="s">
        <v>36</v>
      </c>
      <c r="B26" s="11"/>
      <c r="C26" s="2" t="s">
        <v>37</v>
      </c>
      <c r="D26" s="34">
        <f>DAY(E1)</f>
        <v>2</v>
      </c>
      <c r="E26" s="32">
        <f>D26+7</f>
        <v>9</v>
      </c>
      <c r="F26" s="32">
        <f>E26+7</f>
        <v>16</v>
      </c>
      <c r="G26" s="32">
        <f>F26+7</f>
        <v>23</v>
      </c>
      <c r="H26" s="32">
        <f>IF((DAY(DATE(YEAR(E1),MONTH(E1),(G26+7)))&lt;G26),"N/A",DAY(DATE(YEAR(E1),MONTH(E1),(G26+7))))</f>
        <v>30</v>
      </c>
      <c r="I26" s="35" t="s">
        <v>38</v>
      </c>
      <c r="J26" s="11"/>
      <c r="K26" s="11"/>
      <c r="L26" s="11"/>
      <c r="M26" s="11"/>
      <c r="N26" s="11"/>
      <c r="O26" s="11"/>
      <c r="P26" s="11"/>
      <c r="Q26" s="11"/>
      <c r="R26" s="11"/>
      <c r="S26" s="11"/>
      <c r="T26" s="11"/>
      <c r="U26" s="11"/>
      <c r="V26" s="11"/>
      <c r="W26" s="11"/>
      <c r="X26" s="11"/>
      <c r="Y26" s="11"/>
      <c r="Z26" s="11"/>
      <c r="AA26" s="11"/>
      <c r="AB26" s="11"/>
      <c r="AC26" s="11"/>
      <c r="AD26" s="11"/>
      <c r="AE26" s="11"/>
    </row>
    <row r="27" spans="1:31" ht="12">
      <c r="A27" s="36" t="s">
        <v>39</v>
      </c>
      <c r="B27" s="36" t="s">
        <v>40</v>
      </c>
      <c r="C27" s="36" t="s">
        <v>41</v>
      </c>
      <c r="D27" s="35" t="s">
        <v>42</v>
      </c>
      <c r="E27" s="35" t="s">
        <v>43</v>
      </c>
      <c r="F27" s="35" t="s">
        <v>44</v>
      </c>
      <c r="G27" s="35" t="s">
        <v>45</v>
      </c>
      <c r="H27" s="35" t="s">
        <v>46</v>
      </c>
      <c r="I27" s="35" t="s">
        <v>47</v>
      </c>
      <c r="J27" s="36" t="s">
        <v>48</v>
      </c>
      <c r="K27" s="11"/>
      <c r="L27" s="11"/>
      <c r="M27" s="11"/>
      <c r="N27" s="11"/>
      <c r="O27" s="11"/>
      <c r="P27" s="11"/>
      <c r="Q27" s="11"/>
      <c r="R27" s="11"/>
      <c r="S27" s="11"/>
      <c r="T27" s="11"/>
      <c r="U27" s="11"/>
      <c r="V27" s="11"/>
      <c r="W27" s="11"/>
      <c r="X27" s="11"/>
      <c r="Y27" s="11"/>
      <c r="Z27" s="11"/>
      <c r="AA27" s="11"/>
      <c r="AB27" s="11"/>
      <c r="AC27" s="11"/>
      <c r="AD27" s="11"/>
      <c r="AE27" s="11"/>
    </row>
    <row r="28" spans="1:31" ht="12.75">
      <c r="A28" s="11" t="s">
        <v>49</v>
      </c>
      <c r="B28" s="11" t="s">
        <v>50</v>
      </c>
      <c r="C28" s="11" t="s">
        <v>51</v>
      </c>
      <c r="D28" s="37"/>
      <c r="E28" s="38"/>
      <c r="F28" s="37"/>
      <c r="G28" s="37"/>
      <c r="H28" s="37"/>
      <c r="I28" s="39">
        <f>SUM(D28:H28)</f>
        <v>0</v>
      </c>
      <c r="J28" s="11"/>
      <c r="K28" s="11"/>
      <c r="L28" s="11"/>
      <c r="M28" s="11"/>
      <c r="N28" s="11"/>
      <c r="O28" s="11"/>
      <c r="P28" s="11"/>
      <c r="Q28" s="11"/>
      <c r="R28" s="11"/>
      <c r="S28" s="11"/>
      <c r="T28" s="11"/>
      <c r="U28" s="11"/>
      <c r="V28" s="11"/>
      <c r="W28" s="11"/>
      <c r="X28" s="11"/>
      <c r="Y28" s="11"/>
      <c r="Z28" s="11"/>
      <c r="AA28" s="11"/>
      <c r="AB28" s="11"/>
      <c r="AC28" s="11"/>
      <c r="AD28" s="11"/>
      <c r="AE28" s="11"/>
    </row>
    <row r="29" spans="1:31" ht="12.75">
      <c r="A29" t="s">
        <v>52</v>
      </c>
      <c r="B29" t="s">
        <v>53</v>
      </c>
      <c r="C29" s="11" t="s">
        <v>54</v>
      </c>
      <c r="D29" s="38"/>
      <c r="E29" s="38"/>
      <c r="F29" s="38"/>
      <c r="G29" s="38"/>
      <c r="H29" s="38"/>
      <c r="I29" s="39">
        <f>SUM(D29:H29)</f>
        <v>0</v>
      </c>
      <c r="J29" s="11"/>
      <c r="K29" s="11"/>
      <c r="L29" s="11"/>
      <c r="M29" s="11"/>
      <c r="N29" s="11"/>
      <c r="O29" s="11"/>
      <c r="P29" s="11"/>
      <c r="Q29" s="11"/>
      <c r="R29" s="11"/>
      <c r="S29" s="11"/>
      <c r="T29" s="11"/>
      <c r="U29" s="11"/>
      <c r="V29" s="11"/>
      <c r="W29" s="11"/>
      <c r="X29" s="11"/>
      <c r="Y29" s="11"/>
      <c r="Z29" s="11"/>
      <c r="AA29" s="11"/>
      <c r="AB29" s="11"/>
      <c r="AC29" s="11"/>
      <c r="AD29" s="11"/>
      <c r="AE29" s="11"/>
    </row>
    <row r="30" spans="1:31" ht="12">
      <c r="A30" s="40"/>
      <c r="B30" s="40"/>
      <c r="C30" s="41" t="s">
        <v>55</v>
      </c>
      <c r="D30" s="41"/>
      <c r="E30" s="42"/>
      <c r="F30" s="42"/>
      <c r="G30" s="42"/>
      <c r="H30" s="42"/>
      <c r="I30" s="43"/>
      <c r="J30" s="11"/>
      <c r="K30" s="11"/>
      <c r="L30" s="11"/>
      <c r="M30" s="11"/>
      <c r="N30" s="11"/>
      <c r="O30" s="11"/>
      <c r="P30" s="11"/>
      <c r="Q30" s="11"/>
      <c r="R30" s="11"/>
      <c r="S30" s="11"/>
      <c r="T30" s="11"/>
      <c r="U30" s="11"/>
      <c r="V30" s="11"/>
      <c r="W30" s="11"/>
      <c r="X30" s="11"/>
      <c r="Y30" s="11"/>
      <c r="Z30" s="11"/>
      <c r="AA30" s="11"/>
      <c r="AB30" s="11"/>
      <c r="AC30" s="11"/>
      <c r="AD30" s="11"/>
      <c r="AE30" s="11"/>
    </row>
    <row r="31" spans="1:31" ht="18">
      <c r="A31" s="11" t="s">
        <v>56</v>
      </c>
      <c r="B31" s="11" t="s">
        <v>57</v>
      </c>
      <c r="C31" s="11" t="s">
        <v>58</v>
      </c>
      <c r="D31" s="38"/>
      <c r="E31" s="38"/>
      <c r="F31" s="38"/>
      <c r="G31" s="38"/>
      <c r="H31" s="38"/>
      <c r="I31" s="39">
        <f>SUM(D31:H31)</f>
        <v>0</v>
      </c>
      <c r="J31" s="11"/>
      <c r="K31" s="11"/>
      <c r="L31" s="11"/>
      <c r="M31" s="11"/>
      <c r="N31" s="11"/>
      <c r="O31" s="11"/>
      <c r="P31" s="11"/>
      <c r="Q31" s="11"/>
      <c r="R31" s="11"/>
      <c r="S31" s="11"/>
      <c r="T31" s="11"/>
      <c r="U31" s="11"/>
      <c r="V31" s="11"/>
      <c r="W31" s="11"/>
      <c r="X31" s="11"/>
      <c r="Y31" s="11"/>
      <c r="Z31" s="11"/>
      <c r="AA31" s="11"/>
      <c r="AB31" s="11"/>
      <c r="AC31" s="11"/>
      <c r="AD31" s="11"/>
      <c r="AE31" s="11"/>
    </row>
    <row r="32" spans="1:31" ht="18">
      <c r="A32" s="11" t="s">
        <v>59</v>
      </c>
      <c r="B32" s="11" t="s">
        <v>60</v>
      </c>
      <c r="C32" s="11" t="s">
        <v>61</v>
      </c>
      <c r="D32" s="38"/>
      <c r="E32" s="38"/>
      <c r="F32" s="38"/>
      <c r="G32" s="38"/>
      <c r="H32" s="38"/>
      <c r="I32" s="39">
        <f>SUM(D32:H32)</f>
        <v>0</v>
      </c>
      <c r="J32" s="11"/>
      <c r="K32" s="11"/>
      <c r="L32" s="11"/>
      <c r="M32" s="11"/>
      <c r="N32" s="11"/>
      <c r="O32" s="11"/>
      <c r="P32" s="11"/>
      <c r="Q32" s="11"/>
      <c r="R32" s="11"/>
      <c r="S32" s="11"/>
      <c r="T32" s="11"/>
      <c r="U32" s="11"/>
      <c r="V32" s="11"/>
      <c r="W32" s="11"/>
      <c r="X32" s="11"/>
      <c r="Y32" s="11"/>
      <c r="Z32" s="11"/>
      <c r="AA32" s="11"/>
      <c r="AB32" s="11"/>
      <c r="AC32" s="11"/>
      <c r="AD32" s="11"/>
      <c r="AE32" s="11"/>
    </row>
    <row r="33" spans="1:31" ht="18">
      <c r="A33" s="11" t="s">
        <v>62</v>
      </c>
      <c r="B33" s="11" t="s">
        <v>57</v>
      </c>
      <c r="C33" s="11" t="s">
        <v>63</v>
      </c>
      <c r="D33" s="38"/>
      <c r="E33" s="38"/>
      <c r="F33" s="38"/>
      <c r="G33" s="38"/>
      <c r="H33" s="38"/>
      <c r="I33" s="39">
        <f>SUM(D33:H33)</f>
        <v>0</v>
      </c>
      <c r="K33" s="11"/>
      <c r="L33" s="11"/>
      <c r="M33" s="11"/>
      <c r="N33" s="11"/>
      <c r="O33" s="11"/>
      <c r="P33" s="11"/>
      <c r="Q33" s="11"/>
      <c r="R33" s="11"/>
      <c r="S33" s="11"/>
      <c r="T33" s="11"/>
      <c r="U33" s="11"/>
      <c r="V33" s="11"/>
      <c r="W33" s="11"/>
      <c r="X33" s="11"/>
      <c r="Y33" s="11"/>
      <c r="Z33" s="11"/>
      <c r="AA33" s="11"/>
      <c r="AB33" s="11"/>
      <c r="AC33" s="11"/>
      <c r="AD33" s="11"/>
      <c r="AE33" s="11"/>
    </row>
    <row r="34" spans="1:31" ht="18">
      <c r="A34" s="11" t="s">
        <v>64</v>
      </c>
      <c r="B34" s="11" t="s">
        <v>65</v>
      </c>
      <c r="C34" s="11" t="s">
        <v>66</v>
      </c>
      <c r="D34" s="38"/>
      <c r="E34" s="38"/>
      <c r="F34" s="38"/>
      <c r="G34" s="38"/>
      <c r="H34" s="38"/>
      <c r="I34" s="39">
        <f>SUM(D34:H34)</f>
        <v>0</v>
      </c>
      <c r="J34" s="11"/>
      <c r="K34" s="11"/>
      <c r="L34" s="11"/>
      <c r="M34" s="11"/>
      <c r="N34" s="11"/>
      <c r="O34" s="11"/>
      <c r="P34" s="11"/>
      <c r="Q34" s="11"/>
      <c r="R34" s="11"/>
      <c r="S34" s="11"/>
      <c r="T34" s="11"/>
      <c r="U34" s="11"/>
      <c r="V34" s="11"/>
      <c r="W34" s="11"/>
      <c r="X34" s="11"/>
      <c r="Y34" s="11"/>
      <c r="Z34" s="11"/>
      <c r="AA34" s="11"/>
      <c r="AB34" s="11"/>
      <c r="AC34" s="11"/>
      <c r="AD34" s="11"/>
      <c r="AE34" s="11"/>
    </row>
    <row r="35" spans="1:31" ht="25.5" customHeight="1">
      <c r="A35" s="44" t="s">
        <v>67</v>
      </c>
      <c r="B35" s="44" t="s">
        <v>68</v>
      </c>
      <c r="C35" s="45" t="s">
        <v>69</v>
      </c>
      <c r="D35" s="46"/>
      <c r="E35" s="38"/>
      <c r="F35" s="46"/>
      <c r="G35" s="46"/>
      <c r="H35" s="46"/>
      <c r="I35" s="39">
        <f>SUM(D35:H35)</f>
        <v>0</v>
      </c>
      <c r="J35" s="47" t="s">
        <v>70</v>
      </c>
      <c r="K35" s="47"/>
      <c r="L35" s="47"/>
      <c r="M35" s="47"/>
      <c r="N35" s="11"/>
      <c r="O35" s="11"/>
      <c r="P35" s="11"/>
      <c r="Q35" s="11"/>
      <c r="R35" s="11"/>
      <c r="S35" s="11"/>
      <c r="T35" s="11"/>
      <c r="U35" s="11"/>
      <c r="V35" s="11"/>
      <c r="W35" s="11"/>
      <c r="X35" s="11"/>
      <c r="Y35" s="11"/>
      <c r="Z35" s="11"/>
      <c r="AA35" s="11"/>
      <c r="AB35" s="11"/>
      <c r="AC35" s="11"/>
      <c r="AD35" s="11"/>
      <c r="AE35" s="11"/>
    </row>
    <row r="36" spans="1:31" ht="18">
      <c r="A36" s="48"/>
      <c r="B36" s="48"/>
      <c r="C36" s="11" t="s">
        <v>71</v>
      </c>
      <c r="D36" s="48"/>
      <c r="E36" s="49"/>
      <c r="F36" s="49"/>
      <c r="G36" s="49"/>
      <c r="H36" s="49"/>
      <c r="I36" s="39">
        <f>SUM(D36:H36)</f>
        <v>0</v>
      </c>
      <c r="J36" s="50" t="s">
        <v>72</v>
      </c>
      <c r="K36" s="50"/>
      <c r="L36" s="50"/>
      <c r="M36" s="50"/>
      <c r="N36" s="11"/>
      <c r="O36" s="11"/>
      <c r="P36" s="11"/>
      <c r="Q36" s="11"/>
      <c r="R36" s="11"/>
      <c r="S36" s="11"/>
      <c r="T36" s="11"/>
      <c r="U36" s="11"/>
      <c r="V36" s="11"/>
      <c r="W36" s="11"/>
      <c r="X36" s="11"/>
      <c r="Y36" s="11"/>
      <c r="Z36" s="11"/>
      <c r="AA36" s="11"/>
      <c r="AB36" s="11"/>
      <c r="AC36" s="11"/>
      <c r="AD36" s="11"/>
      <c r="AE36" s="11"/>
    </row>
    <row r="37" spans="1:31" ht="12">
      <c r="A37" s="51">
        <v>7</v>
      </c>
      <c r="B37" s="51"/>
      <c r="C37" s="51"/>
      <c r="D37" s="52"/>
      <c r="E37" s="52"/>
      <c r="F37" s="52"/>
      <c r="G37" s="52"/>
      <c r="H37" s="52"/>
      <c r="I37" s="53"/>
      <c r="J37" s="54" t="s">
        <v>73</v>
      </c>
      <c r="K37" s="54"/>
      <c r="L37" s="54"/>
      <c r="M37" s="54"/>
      <c r="N37" s="11"/>
      <c r="O37" s="11"/>
      <c r="P37" s="11"/>
      <c r="Q37" s="11"/>
      <c r="R37" s="11"/>
      <c r="S37" s="11"/>
      <c r="T37" s="11"/>
      <c r="U37" s="11"/>
      <c r="V37" s="11"/>
      <c r="W37" s="11"/>
      <c r="X37" s="11"/>
      <c r="Y37" s="11"/>
      <c r="Z37" s="11"/>
      <c r="AA37" s="11"/>
      <c r="AB37" s="11"/>
      <c r="AC37" s="11"/>
      <c r="AD37" s="11"/>
      <c r="AE37" s="11"/>
    </row>
    <row r="38" spans="1:31" ht="12">
      <c r="A38" s="11"/>
      <c r="B38" s="11"/>
      <c r="C38" s="11"/>
      <c r="D38" s="32"/>
      <c r="E38" s="32"/>
      <c r="F38" s="32"/>
      <c r="G38" s="32"/>
      <c r="H38" s="32"/>
      <c r="I38" s="55"/>
      <c r="J38" s="11"/>
      <c r="K38" s="11"/>
      <c r="L38" s="11"/>
      <c r="M38" s="11"/>
      <c r="N38" s="11"/>
      <c r="O38" s="11"/>
      <c r="P38" s="11"/>
      <c r="Q38" s="11"/>
      <c r="R38" s="11"/>
      <c r="S38" s="11"/>
      <c r="T38" s="11"/>
      <c r="U38" s="11"/>
      <c r="V38" s="11"/>
      <c r="W38" s="11"/>
      <c r="X38" s="11"/>
      <c r="Y38" s="11"/>
      <c r="Z38" s="11"/>
      <c r="AA38" s="11"/>
      <c r="AB38" s="11"/>
      <c r="AC38" s="11"/>
      <c r="AD38" s="11"/>
      <c r="AE38" s="11"/>
    </row>
    <row r="39" spans="1:31" ht="12">
      <c r="A39" s="33" t="s">
        <v>74</v>
      </c>
      <c r="B39" s="56" t="s">
        <v>75</v>
      </c>
      <c r="C39" s="11"/>
      <c r="D39" s="32"/>
      <c r="E39" s="32"/>
      <c r="F39" s="32"/>
      <c r="G39" s="32"/>
      <c r="H39" s="32"/>
      <c r="I39" s="55"/>
      <c r="J39" s="11"/>
      <c r="K39" s="11"/>
      <c r="L39" s="11"/>
      <c r="M39" s="11"/>
      <c r="N39" s="11"/>
      <c r="O39" s="11"/>
      <c r="P39" s="11"/>
      <c r="Q39" s="11"/>
      <c r="R39" s="11"/>
      <c r="S39" s="11"/>
      <c r="T39" s="11"/>
      <c r="U39" s="11"/>
      <c r="V39" s="11"/>
      <c r="W39" s="11"/>
      <c r="X39" s="11"/>
      <c r="Y39" s="11"/>
      <c r="Z39" s="11"/>
      <c r="AA39" s="11"/>
      <c r="AB39" s="11"/>
      <c r="AC39" s="11"/>
      <c r="AD39" s="11"/>
      <c r="AE39" s="11"/>
    </row>
    <row r="40" spans="1:31" ht="12">
      <c r="A40" s="11"/>
      <c r="B40" s="31" t="s">
        <v>76</v>
      </c>
      <c r="C40" s="11"/>
      <c r="D40" s="32"/>
      <c r="E40" s="32"/>
      <c r="F40" s="32"/>
      <c r="G40" s="32"/>
      <c r="H40" s="32"/>
      <c r="I40" s="55"/>
      <c r="J40" s="11"/>
      <c r="K40" s="11"/>
      <c r="L40" s="11"/>
      <c r="M40" s="11"/>
      <c r="N40" s="11"/>
      <c r="O40" s="11"/>
      <c r="P40" s="11"/>
      <c r="Q40" s="11"/>
      <c r="R40" s="11"/>
      <c r="S40" s="11"/>
      <c r="T40" s="11"/>
      <c r="U40" s="11"/>
      <c r="V40" s="11"/>
      <c r="W40" s="11"/>
      <c r="X40" s="11"/>
      <c r="Y40" s="11"/>
      <c r="Z40" s="11"/>
      <c r="AA40" s="11"/>
      <c r="AB40" s="11"/>
      <c r="AC40" s="11"/>
      <c r="AD40" s="11"/>
      <c r="AE40" s="11"/>
    </row>
    <row r="41" spans="1:31" ht="12">
      <c r="A41" s="11"/>
      <c r="B41" s="31" t="s">
        <v>77</v>
      </c>
      <c r="C41" s="11"/>
      <c r="D41" s="32"/>
      <c r="E41" s="32"/>
      <c r="F41" s="32"/>
      <c r="G41" s="32"/>
      <c r="H41" s="32"/>
      <c r="I41" s="55"/>
      <c r="J41" s="11"/>
      <c r="K41" s="11"/>
      <c r="L41" s="11"/>
      <c r="M41" s="11"/>
      <c r="N41" s="11"/>
      <c r="O41" s="11"/>
      <c r="P41" s="11"/>
      <c r="Q41" s="11"/>
      <c r="R41" s="11"/>
      <c r="S41" s="11"/>
      <c r="T41" s="11"/>
      <c r="U41" s="11"/>
      <c r="V41" s="11"/>
      <c r="W41" s="11"/>
      <c r="X41" s="11"/>
      <c r="Y41" s="11"/>
      <c r="Z41" s="11"/>
      <c r="AA41" s="11"/>
      <c r="AB41" s="11"/>
      <c r="AC41" s="11"/>
      <c r="AD41" s="11"/>
      <c r="AE41" s="11"/>
    </row>
    <row r="42" spans="1:31" ht="12">
      <c r="A42" s="11"/>
      <c r="B42" s="11"/>
      <c r="C42" s="11"/>
      <c r="D42" s="55"/>
      <c r="E42" s="55"/>
      <c r="F42" s="55"/>
      <c r="G42" s="55"/>
      <c r="H42" s="32"/>
      <c r="I42" s="55"/>
      <c r="J42" s="11"/>
      <c r="K42" s="11"/>
      <c r="L42" s="11"/>
      <c r="M42" s="11"/>
      <c r="N42" s="11"/>
      <c r="O42" s="11"/>
      <c r="P42" s="11"/>
      <c r="Q42" s="11"/>
      <c r="R42" s="11"/>
      <c r="S42" s="11"/>
      <c r="T42" s="11"/>
      <c r="U42" s="11"/>
      <c r="V42" s="11"/>
      <c r="W42" s="11"/>
      <c r="X42" s="11"/>
      <c r="Y42" s="11"/>
      <c r="Z42" s="11"/>
      <c r="AA42" s="11"/>
      <c r="AB42" s="11"/>
      <c r="AC42" s="11"/>
      <c r="AD42" s="11"/>
      <c r="AE42" s="11"/>
    </row>
    <row r="43" spans="1:31" ht="12">
      <c r="A43" s="24" t="s">
        <v>13</v>
      </c>
      <c r="B43" s="57"/>
      <c r="C43" s="57"/>
      <c r="D43" s="58" t="s">
        <v>78</v>
      </c>
      <c r="E43" s="55"/>
      <c r="F43" s="55"/>
      <c r="G43" s="55"/>
      <c r="H43" s="32"/>
      <c r="I43" s="55"/>
      <c r="J43" s="11"/>
      <c r="K43" s="11"/>
      <c r="L43" s="11"/>
      <c r="M43" s="11"/>
      <c r="N43" s="11"/>
      <c r="O43" s="11"/>
      <c r="P43" s="11"/>
      <c r="Q43" s="11"/>
      <c r="R43" s="11"/>
      <c r="S43" s="11"/>
      <c r="T43" s="11"/>
      <c r="U43" s="11"/>
      <c r="V43" s="11"/>
      <c r="W43" s="11"/>
      <c r="X43" s="11"/>
      <c r="Y43" s="11"/>
      <c r="Z43" s="11"/>
      <c r="AA43" s="11"/>
      <c r="AB43" s="11"/>
      <c r="AC43" s="11"/>
      <c r="AD43" s="11"/>
      <c r="AE43" s="11"/>
    </row>
    <row r="44" spans="1:31" ht="12">
      <c r="A44" s="24" t="s">
        <v>13</v>
      </c>
      <c r="B44" s="57"/>
      <c r="C44" s="57"/>
      <c r="D44" s="58" t="s">
        <v>79</v>
      </c>
      <c r="E44" s="55"/>
      <c r="F44" s="55"/>
      <c r="G44" s="55"/>
      <c r="H44" s="32"/>
      <c r="I44" s="55"/>
      <c r="J44" s="11"/>
      <c r="K44" s="11"/>
      <c r="L44" s="11"/>
      <c r="M44" s="11"/>
      <c r="N44" s="11"/>
      <c r="O44" s="11"/>
      <c r="P44" s="11"/>
      <c r="Q44" s="11"/>
      <c r="R44" s="11"/>
      <c r="S44" s="11"/>
      <c r="T44" s="11"/>
      <c r="U44" s="11"/>
      <c r="V44" s="11"/>
      <c r="W44" s="11"/>
      <c r="X44" s="11"/>
      <c r="Y44" s="11"/>
      <c r="Z44" s="11"/>
      <c r="AA44" s="11"/>
      <c r="AB44" s="11"/>
      <c r="AC44" s="11"/>
      <c r="AD44" s="11"/>
      <c r="AE44" s="11"/>
    </row>
    <row r="45" spans="1:31" ht="12.75">
      <c r="A45" s="24" t="s">
        <v>13</v>
      </c>
      <c r="B45" s="57"/>
      <c r="C45" s="57"/>
      <c r="D45" s="58" t="s">
        <v>80</v>
      </c>
      <c r="E45" s="55"/>
      <c r="F45" s="55"/>
      <c r="G45" s="55"/>
      <c r="H45" s="32"/>
      <c r="I45" s="55"/>
      <c r="J45" s="11"/>
      <c r="K45" s="11"/>
      <c r="L45" s="11"/>
      <c r="M45" s="11"/>
      <c r="N45" s="11"/>
      <c r="O45" s="11"/>
      <c r="P45" s="11"/>
      <c r="Q45" s="11"/>
      <c r="R45" s="11"/>
      <c r="S45" s="11"/>
      <c r="T45" s="11"/>
      <c r="U45" s="11"/>
      <c r="V45" s="11"/>
      <c r="W45" s="11"/>
      <c r="X45" s="11"/>
      <c r="Y45" s="11"/>
      <c r="Z45" s="11"/>
      <c r="AA45" s="11"/>
      <c r="AB45" s="11"/>
      <c r="AC45" s="11"/>
      <c r="AD45" s="11"/>
      <c r="AE45" s="11"/>
    </row>
    <row r="46" spans="1:31" ht="12.75">
      <c r="A46" s="24" t="s">
        <v>13</v>
      </c>
      <c r="B46" s="57"/>
      <c r="C46" s="57"/>
      <c r="D46" s="25" t="s">
        <v>81</v>
      </c>
      <c r="E46" s="55"/>
      <c r="F46" s="55"/>
      <c r="G46" s="55"/>
      <c r="H46" s="32"/>
      <c r="I46" s="55"/>
      <c r="J46" s="11"/>
      <c r="K46" s="11"/>
      <c r="L46" s="11"/>
      <c r="M46" s="11"/>
      <c r="N46" s="11"/>
      <c r="O46" s="11"/>
      <c r="P46" s="11"/>
      <c r="Q46" s="11"/>
      <c r="R46" s="11"/>
      <c r="S46" s="11"/>
      <c r="T46" s="11"/>
      <c r="U46" s="11"/>
      <c r="V46" s="11"/>
      <c r="W46" s="11"/>
      <c r="X46" s="11"/>
      <c r="Y46" s="11"/>
      <c r="Z46" s="11"/>
      <c r="AA46" s="11"/>
      <c r="AB46" s="11"/>
      <c r="AC46" s="11"/>
      <c r="AD46" s="11"/>
      <c r="AE46" s="11"/>
    </row>
    <row r="47" spans="1:31" ht="12.75">
      <c r="A47" s="24" t="s">
        <v>82</v>
      </c>
      <c r="B47" s="59"/>
      <c r="C47" s="59"/>
      <c r="D47" s="25" t="s">
        <v>83</v>
      </c>
      <c r="E47" s="55"/>
      <c r="F47" s="55"/>
      <c r="G47" s="55"/>
      <c r="H47" s="32"/>
      <c r="I47" s="55"/>
      <c r="J47" s="11"/>
      <c r="K47" s="11"/>
      <c r="L47" s="11"/>
      <c r="M47" s="11"/>
      <c r="N47" s="11"/>
      <c r="O47" s="11"/>
      <c r="P47" s="11"/>
      <c r="Q47" s="11"/>
      <c r="R47" s="11"/>
      <c r="S47" s="11"/>
      <c r="T47" s="11"/>
      <c r="U47" s="11"/>
      <c r="V47" s="11"/>
      <c r="W47" s="11"/>
      <c r="X47" s="11"/>
      <c r="Y47" s="11"/>
      <c r="Z47" s="11"/>
      <c r="AA47" s="11"/>
      <c r="AB47" s="11"/>
      <c r="AC47" s="11"/>
      <c r="AD47" s="11"/>
      <c r="AE47" s="11"/>
    </row>
    <row r="48" spans="1:31" ht="12.75">
      <c r="A48" s="24" t="s">
        <v>13</v>
      </c>
      <c r="B48" s="59"/>
      <c r="C48" s="59"/>
      <c r="D48" s="60" t="s">
        <v>84</v>
      </c>
      <c r="E48" s="55"/>
      <c r="F48" s="55"/>
      <c r="G48" s="55"/>
      <c r="H48" s="32"/>
      <c r="I48" s="55"/>
      <c r="J48" s="11"/>
      <c r="K48" s="11"/>
      <c r="L48" s="11"/>
      <c r="M48" s="11"/>
      <c r="N48" s="11"/>
      <c r="O48" s="11"/>
      <c r="P48" s="11"/>
      <c r="Q48" s="11"/>
      <c r="R48" s="11"/>
      <c r="S48" s="11"/>
      <c r="T48" s="11"/>
      <c r="U48" s="11"/>
      <c r="V48" s="11"/>
      <c r="W48" s="11"/>
      <c r="X48" s="11"/>
      <c r="Y48" s="11"/>
      <c r="Z48" s="11"/>
      <c r="AA48" s="11"/>
      <c r="AB48" s="11"/>
      <c r="AC48" s="11"/>
      <c r="AD48" s="11"/>
      <c r="AE48" s="11"/>
    </row>
    <row r="49" spans="1:31" ht="12">
      <c r="A49" s="24"/>
      <c r="B49" s="59"/>
      <c r="C49" s="59"/>
      <c r="D49" s="60" t="s">
        <v>85</v>
      </c>
      <c r="E49" s="55"/>
      <c r="F49" s="55"/>
      <c r="G49" s="55"/>
      <c r="H49" s="32"/>
      <c r="I49" s="55"/>
      <c r="J49" s="11"/>
      <c r="K49" s="11"/>
      <c r="L49" s="11"/>
      <c r="M49" s="11"/>
      <c r="N49" s="11"/>
      <c r="O49" s="11"/>
      <c r="P49" s="11"/>
      <c r="Q49" s="11"/>
      <c r="R49" s="11"/>
      <c r="S49" s="11"/>
      <c r="T49" s="11"/>
      <c r="U49" s="11"/>
      <c r="V49" s="11"/>
      <c r="W49" s="11"/>
      <c r="X49" s="11"/>
      <c r="Y49" s="11"/>
      <c r="Z49" s="11"/>
      <c r="AA49" s="11"/>
      <c r="AB49" s="11"/>
      <c r="AC49" s="11"/>
      <c r="AD49" s="11"/>
      <c r="AE49" s="11"/>
    </row>
    <row r="50" spans="1:31" ht="12">
      <c r="A50" s="61"/>
      <c r="B50" s="62"/>
      <c r="C50" s="62"/>
      <c r="D50" s="63"/>
      <c r="E50" s="63"/>
      <c r="F50" s="63"/>
      <c r="G50" s="63"/>
      <c r="I50" s="55"/>
      <c r="J50" s="11"/>
      <c r="K50" s="11"/>
      <c r="L50" s="11"/>
      <c r="M50" s="11"/>
      <c r="N50" s="11"/>
      <c r="O50" s="11"/>
      <c r="P50" s="11"/>
      <c r="Q50" s="11"/>
      <c r="R50" s="11"/>
      <c r="S50" s="11"/>
      <c r="T50" s="11"/>
      <c r="U50" s="11"/>
      <c r="V50" s="11"/>
      <c r="W50" s="11"/>
      <c r="X50" s="11"/>
      <c r="Y50" s="11"/>
      <c r="Z50" s="11"/>
      <c r="AA50" s="11"/>
      <c r="AB50" s="11"/>
      <c r="AC50" s="11"/>
      <c r="AD50" s="11"/>
      <c r="AE50" s="11"/>
    </row>
    <row r="51" spans="1:31" ht="12">
      <c r="A51" s="33" t="s">
        <v>86</v>
      </c>
      <c r="D51" s="55" t="s">
        <v>87</v>
      </c>
      <c r="E51" s="64" t="s">
        <v>88</v>
      </c>
      <c r="F51" s="55" t="s">
        <v>89</v>
      </c>
      <c r="G51" s="64" t="s">
        <v>90</v>
      </c>
      <c r="H51" s="55" t="s">
        <v>87</v>
      </c>
      <c r="I51" s="35" t="s">
        <v>38</v>
      </c>
      <c r="J51" s="31" t="s">
        <v>91</v>
      </c>
      <c r="K51" s="11"/>
      <c r="L51" s="11"/>
      <c r="M51" s="11"/>
      <c r="N51" s="11"/>
      <c r="O51" s="11"/>
      <c r="P51" s="11"/>
      <c r="Q51" s="11"/>
      <c r="R51" s="11"/>
      <c r="S51" s="11"/>
      <c r="T51" s="11"/>
      <c r="U51" s="11"/>
      <c r="V51" s="11"/>
      <c r="W51" s="11"/>
      <c r="X51" s="11"/>
      <c r="Y51" s="11"/>
      <c r="Z51" s="11"/>
      <c r="AA51" s="11"/>
      <c r="AB51" s="11"/>
      <c r="AC51" s="11"/>
      <c r="AD51" s="11"/>
      <c r="AE51" s="11"/>
    </row>
    <row r="52" spans="1:31" ht="12">
      <c r="A52" s="36" t="s">
        <v>39</v>
      </c>
      <c r="B52" s="36" t="s">
        <v>92</v>
      </c>
      <c r="C52" s="36" t="s">
        <v>40</v>
      </c>
      <c r="D52" s="35" t="s">
        <v>42</v>
      </c>
      <c r="E52" s="35" t="s">
        <v>43</v>
      </c>
      <c r="F52" s="35" t="s">
        <v>44</v>
      </c>
      <c r="G52" s="35" t="s">
        <v>45</v>
      </c>
      <c r="H52" s="65" t="s">
        <v>46</v>
      </c>
      <c r="I52" s="35" t="s">
        <v>47</v>
      </c>
      <c r="J52" s="36" t="s">
        <v>48</v>
      </c>
      <c r="K52" s="11"/>
      <c r="L52" s="11"/>
      <c r="M52" s="11"/>
      <c r="N52" s="11"/>
      <c r="O52" s="11"/>
      <c r="P52" s="11"/>
      <c r="Q52" s="11"/>
      <c r="R52" s="11"/>
      <c r="S52" s="11"/>
      <c r="T52" s="11"/>
      <c r="U52" s="11"/>
      <c r="V52" s="11"/>
      <c r="W52" s="11"/>
      <c r="X52" s="11"/>
      <c r="Y52" s="11"/>
      <c r="Z52" s="11"/>
      <c r="AA52" s="11"/>
      <c r="AB52" s="11"/>
      <c r="AC52" s="11"/>
      <c r="AD52" s="11"/>
      <c r="AE52" s="11"/>
    </row>
    <row r="53" spans="1:31" ht="12">
      <c r="A53" s="21" t="s">
        <v>93</v>
      </c>
      <c r="B53" s="66" t="s">
        <v>94</v>
      </c>
      <c r="C53" s="66" t="s">
        <v>94</v>
      </c>
      <c r="D53" s="67" t="s">
        <v>94</v>
      </c>
      <c r="E53" s="67" t="s">
        <v>94</v>
      </c>
      <c r="F53" s="67" t="s">
        <v>94</v>
      </c>
      <c r="G53" s="67" t="s">
        <v>94</v>
      </c>
      <c r="H53" s="67" t="s">
        <v>94</v>
      </c>
      <c r="I53" s="67" t="s">
        <v>94</v>
      </c>
      <c r="J53" s="68" t="s">
        <v>94</v>
      </c>
      <c r="K53" s="11"/>
      <c r="L53" s="11"/>
      <c r="M53" s="11"/>
      <c r="N53" s="11"/>
      <c r="O53" s="11"/>
      <c r="P53" s="11"/>
      <c r="Q53" s="11"/>
      <c r="R53" s="11"/>
      <c r="S53" s="11"/>
      <c r="T53" s="11"/>
      <c r="U53" s="11"/>
      <c r="V53" s="11"/>
      <c r="W53" s="11"/>
      <c r="X53" s="11"/>
      <c r="Y53" s="11"/>
      <c r="Z53" s="11"/>
      <c r="AA53" s="11"/>
      <c r="AB53" s="11"/>
      <c r="AC53" s="11"/>
      <c r="AD53" s="11"/>
      <c r="AE53" s="11"/>
    </row>
    <row r="54" spans="1:31" ht="18">
      <c r="A54" s="11" t="s">
        <v>95</v>
      </c>
      <c r="B54" s="11" t="s">
        <v>96</v>
      </c>
      <c r="C54" s="11" t="s">
        <v>50</v>
      </c>
      <c r="D54" s="38"/>
      <c r="E54" s="37" t="s">
        <v>97</v>
      </c>
      <c r="F54" s="69"/>
      <c r="G54" s="70" t="s">
        <v>98</v>
      </c>
      <c r="H54" s="37"/>
      <c r="I54" s="39">
        <f>SUM(D54:H54)</f>
        <v>0</v>
      </c>
      <c r="J54" s="71"/>
      <c r="K54" s="11"/>
      <c r="L54" s="11"/>
      <c r="M54" s="11"/>
      <c r="N54" s="11"/>
      <c r="O54" s="11"/>
      <c r="P54" s="11"/>
      <c r="Q54" s="11"/>
      <c r="R54" s="11"/>
      <c r="S54" s="11"/>
      <c r="T54" s="11"/>
      <c r="U54" s="11"/>
      <c r="V54" s="11"/>
      <c r="W54" s="11"/>
      <c r="X54" s="11"/>
      <c r="Y54" s="11"/>
      <c r="Z54" s="11"/>
      <c r="AA54" s="11"/>
      <c r="AB54" s="11"/>
      <c r="AC54" s="11"/>
      <c r="AD54" s="11"/>
      <c r="AE54" s="11"/>
    </row>
    <row r="55" spans="1:31" ht="18">
      <c r="A55" s="11" t="s">
        <v>99</v>
      </c>
      <c r="B55" s="11" t="s">
        <v>100</v>
      </c>
      <c r="C55" s="11" t="s">
        <v>101</v>
      </c>
      <c r="D55" s="70"/>
      <c r="E55" s="69"/>
      <c r="F55" s="37"/>
      <c r="G55" s="69"/>
      <c r="H55" s="69"/>
      <c r="I55" s="39">
        <f>SUM(D55:H55)</f>
        <v>0</v>
      </c>
      <c r="J55" s="71"/>
      <c r="K55" s="11"/>
      <c r="L55" s="11"/>
      <c r="M55" s="11"/>
      <c r="N55" s="11"/>
      <c r="O55" s="11"/>
      <c r="P55" s="11"/>
      <c r="Q55" s="11"/>
      <c r="R55" s="11"/>
      <c r="S55" s="11"/>
      <c r="T55" s="11"/>
      <c r="U55" s="11"/>
      <c r="V55" s="11"/>
      <c r="W55" s="11"/>
      <c r="X55" s="11"/>
      <c r="Y55" s="11"/>
      <c r="Z55" s="11"/>
      <c r="AA55" s="11"/>
      <c r="AB55" s="11"/>
      <c r="AC55" s="11"/>
      <c r="AD55" s="11"/>
      <c r="AE55" s="11"/>
    </row>
    <row r="56" spans="1:31" ht="12">
      <c r="A56" s="11" t="s">
        <v>102</v>
      </c>
      <c r="B56" s="11" t="s">
        <v>103</v>
      </c>
      <c r="C56" s="11" t="s">
        <v>65</v>
      </c>
      <c r="D56" s="72"/>
      <c r="E56" s="72"/>
      <c r="F56" s="73"/>
      <c r="G56" s="73"/>
      <c r="H56" s="73"/>
      <c r="I56" s="74"/>
      <c r="J56" s="75" t="s">
        <v>104</v>
      </c>
      <c r="K56" s="11"/>
      <c r="L56" s="11"/>
      <c r="M56" s="11"/>
      <c r="N56" s="11"/>
      <c r="O56" s="11"/>
      <c r="P56" s="11"/>
      <c r="Q56" s="11"/>
      <c r="R56" s="11"/>
      <c r="S56" s="11"/>
      <c r="T56" s="11"/>
      <c r="U56" s="11"/>
      <c r="V56" s="11"/>
      <c r="W56" s="11"/>
      <c r="X56" s="11"/>
      <c r="Y56" s="11"/>
      <c r="Z56" s="11"/>
      <c r="AA56" s="11"/>
      <c r="AB56" s="11"/>
      <c r="AC56" s="11"/>
      <c r="AD56" s="11"/>
      <c r="AE56" s="11"/>
    </row>
    <row r="57" spans="1:31" ht="12">
      <c r="A57" s="11" t="s">
        <v>99</v>
      </c>
      <c r="B57" s="11" t="s">
        <v>105</v>
      </c>
      <c r="C57" s="11" t="s">
        <v>60</v>
      </c>
      <c r="D57" s="72"/>
      <c r="E57" s="72"/>
      <c r="F57" s="73"/>
      <c r="G57" s="73"/>
      <c r="H57" s="73"/>
      <c r="I57" s="74"/>
      <c r="J57" s="75" t="s">
        <v>104</v>
      </c>
      <c r="K57" s="11"/>
      <c r="L57" s="11"/>
      <c r="M57" s="11"/>
      <c r="N57" s="11"/>
      <c r="O57" s="11"/>
      <c r="P57" s="11"/>
      <c r="Q57" s="11"/>
      <c r="R57" s="11"/>
      <c r="S57" s="11"/>
      <c r="T57" s="11"/>
      <c r="U57" s="11"/>
      <c r="V57" s="11"/>
      <c r="W57" s="11"/>
      <c r="X57" s="11"/>
      <c r="Y57" s="11"/>
      <c r="Z57" s="11"/>
      <c r="AA57" s="11"/>
      <c r="AB57" s="11"/>
      <c r="AC57" s="11"/>
      <c r="AD57" s="11"/>
      <c r="AE57" s="11"/>
    </row>
    <row r="58" spans="1:31" ht="12.75">
      <c r="A58" s="11" t="s">
        <v>102</v>
      </c>
      <c r="B58" s="11" t="s">
        <v>106</v>
      </c>
      <c r="C58" s="11" t="s">
        <v>107</v>
      </c>
      <c r="D58" s="38"/>
      <c r="E58" s="69"/>
      <c r="F58" s="69"/>
      <c r="G58" s="69"/>
      <c r="H58" s="37"/>
      <c r="I58" s="39">
        <f>SUM(D58:H58)</f>
        <v>0</v>
      </c>
      <c r="J58" s="71"/>
      <c r="K58" s="11"/>
      <c r="L58" s="11"/>
      <c r="M58" s="11"/>
      <c r="N58" s="11"/>
      <c r="O58" s="11"/>
      <c r="P58" s="11"/>
      <c r="Q58" s="11"/>
      <c r="R58" s="11"/>
      <c r="S58" s="11"/>
      <c r="T58" s="11"/>
      <c r="U58" s="11"/>
      <c r="V58" s="11"/>
      <c r="W58" s="11"/>
      <c r="X58" s="11"/>
      <c r="Y58" s="11"/>
      <c r="Z58" s="11"/>
      <c r="AA58" s="11"/>
      <c r="AB58" s="11"/>
      <c r="AC58" s="11"/>
      <c r="AD58" s="11"/>
      <c r="AE58" s="11"/>
    </row>
    <row r="59" spans="1:31" ht="12.75">
      <c r="A59" s="11" t="s">
        <v>99</v>
      </c>
      <c r="B59" s="11" t="s">
        <v>108</v>
      </c>
      <c r="C59" s="11" t="s">
        <v>109</v>
      </c>
      <c r="D59" s="38"/>
      <c r="E59" s="37"/>
      <c r="F59" s="69"/>
      <c r="G59" s="37"/>
      <c r="H59" s="69"/>
      <c r="I59" s="39">
        <f>SUM(D59:H59)</f>
        <v>0</v>
      </c>
      <c r="J59" s="2"/>
      <c r="K59" s="11"/>
      <c r="L59" s="11"/>
      <c r="M59" s="11"/>
      <c r="N59" s="11"/>
      <c r="O59" s="11"/>
      <c r="P59" s="11"/>
      <c r="Q59" s="11"/>
      <c r="R59" s="11"/>
      <c r="S59" s="11"/>
      <c r="T59" s="11"/>
      <c r="U59" s="11"/>
      <c r="V59" s="11"/>
      <c r="W59" s="11"/>
      <c r="X59" s="11"/>
      <c r="Y59" s="11"/>
      <c r="Z59" s="11"/>
      <c r="AA59" s="11"/>
      <c r="AB59" s="11"/>
      <c r="AC59" s="11"/>
      <c r="AD59" s="11"/>
      <c r="AE59" s="11"/>
    </row>
    <row r="60" spans="1:31" ht="12.75">
      <c r="A60" s="66" t="s">
        <v>110</v>
      </c>
      <c r="B60" s="66" t="s">
        <v>94</v>
      </c>
      <c r="C60" s="66" t="s">
        <v>94</v>
      </c>
      <c r="D60" s="67" t="s">
        <v>94</v>
      </c>
      <c r="E60" s="67" t="s">
        <v>94</v>
      </c>
      <c r="F60" s="67" t="s">
        <v>94</v>
      </c>
      <c r="G60" s="67" t="s">
        <v>94</v>
      </c>
      <c r="H60" s="67" t="s">
        <v>94</v>
      </c>
      <c r="I60" s="67" t="s">
        <v>94</v>
      </c>
      <c r="J60" s="68" t="s">
        <v>94</v>
      </c>
      <c r="K60" s="11"/>
      <c r="L60" s="11"/>
      <c r="M60" s="11"/>
      <c r="N60" s="11"/>
      <c r="O60" s="11"/>
      <c r="P60" s="11"/>
      <c r="Q60" s="11"/>
      <c r="R60" s="11"/>
      <c r="S60" s="11"/>
      <c r="T60" s="11"/>
      <c r="U60" s="11"/>
      <c r="V60" s="11"/>
      <c r="W60" s="11"/>
      <c r="X60" s="11"/>
      <c r="Y60" s="11"/>
      <c r="Z60" s="11"/>
      <c r="AA60" s="11"/>
      <c r="AB60" s="11"/>
      <c r="AC60" s="11"/>
      <c r="AD60" s="11"/>
      <c r="AE60" s="11"/>
    </row>
    <row r="61" spans="1:31" ht="12.75">
      <c r="A61" s="11" t="s">
        <v>95</v>
      </c>
      <c r="B61" s="11" t="s">
        <v>111</v>
      </c>
      <c r="C61" s="11" t="s">
        <v>50</v>
      </c>
      <c r="D61" s="70" t="s">
        <v>98</v>
      </c>
      <c r="E61" s="70"/>
      <c r="F61" s="37" t="s">
        <v>97</v>
      </c>
      <c r="G61" s="37"/>
      <c r="H61" s="70" t="s">
        <v>98</v>
      </c>
      <c r="I61" s="39">
        <f>SUM(D61:H61)</f>
        <v>0</v>
      </c>
      <c r="J61" s="11"/>
      <c r="K61" s="11"/>
      <c r="L61" s="11"/>
      <c r="M61" s="11"/>
      <c r="N61" s="11"/>
      <c r="O61" s="11"/>
      <c r="P61" s="11"/>
      <c r="Q61" s="11"/>
      <c r="R61" s="11"/>
      <c r="S61" s="11"/>
      <c r="T61" s="11"/>
      <c r="U61" s="11"/>
      <c r="V61" s="11"/>
      <c r="W61" s="11"/>
      <c r="X61" s="11"/>
      <c r="Y61" s="11"/>
      <c r="Z61" s="11"/>
      <c r="AA61" s="11"/>
      <c r="AB61" s="11"/>
      <c r="AC61" s="11"/>
      <c r="AD61" s="11"/>
      <c r="AE61" s="11"/>
    </row>
    <row r="62" spans="1:31" ht="12.75">
      <c r="A62" s="11" t="s">
        <v>112</v>
      </c>
      <c r="B62" s="11" t="s">
        <v>113</v>
      </c>
      <c r="C62" s="11" t="s">
        <v>114</v>
      </c>
      <c r="D62" s="32"/>
      <c r="E62" s="32"/>
      <c r="F62" s="37"/>
      <c r="G62" s="38"/>
      <c r="H62" s="37"/>
      <c r="I62" s="39">
        <f>SUM(D62:H62)</f>
        <v>0</v>
      </c>
      <c r="J62" s="11"/>
      <c r="K62" s="11"/>
      <c r="L62" s="11"/>
      <c r="M62" s="11"/>
      <c r="N62" s="11"/>
      <c r="O62" s="11"/>
      <c r="P62" s="11"/>
      <c r="Q62" s="11"/>
      <c r="R62" s="11"/>
      <c r="S62" s="11"/>
      <c r="T62" s="11"/>
      <c r="U62" s="11"/>
      <c r="V62" s="11"/>
      <c r="W62" s="11"/>
      <c r="X62" s="11"/>
      <c r="Y62" s="11"/>
      <c r="Z62" s="11"/>
      <c r="AA62" s="11"/>
      <c r="AB62" s="11"/>
      <c r="AC62" s="11"/>
      <c r="AD62" s="11"/>
      <c r="AE62" s="11"/>
    </row>
    <row r="63" spans="1:31" ht="12">
      <c r="A63" s="11" t="s">
        <v>115</v>
      </c>
      <c r="B63" s="11" t="s">
        <v>116</v>
      </c>
      <c r="C63" s="11" t="s">
        <v>68</v>
      </c>
      <c r="D63" s="76" t="s">
        <v>117</v>
      </c>
      <c r="E63" s="76" t="s">
        <v>117</v>
      </c>
      <c r="F63" s="76" t="s">
        <v>117</v>
      </c>
      <c r="G63" s="76" t="s">
        <v>117</v>
      </c>
      <c r="H63" s="76" t="s">
        <v>117</v>
      </c>
      <c r="I63" s="74"/>
      <c r="J63" s="75" t="s">
        <v>104</v>
      </c>
      <c r="K63" s="11"/>
      <c r="L63" s="11"/>
      <c r="M63" s="11"/>
      <c r="N63" s="11"/>
      <c r="O63" s="11"/>
      <c r="P63" s="11"/>
      <c r="Q63" s="11"/>
      <c r="R63" s="11"/>
      <c r="S63" s="11"/>
      <c r="T63" s="11"/>
      <c r="U63" s="11"/>
      <c r="V63" s="11"/>
      <c r="W63" s="11"/>
      <c r="X63" s="11"/>
      <c r="Y63" s="11"/>
      <c r="Z63" s="11"/>
      <c r="AA63" s="11"/>
      <c r="AB63" s="11"/>
      <c r="AC63" s="11"/>
      <c r="AD63" s="11"/>
      <c r="AE63" s="11"/>
    </row>
    <row r="64" spans="1:31" ht="18">
      <c r="A64" s="11" t="s">
        <v>102</v>
      </c>
      <c r="B64" s="11" t="s">
        <v>118</v>
      </c>
      <c r="C64" s="11" t="s">
        <v>119</v>
      </c>
      <c r="D64" s="32"/>
      <c r="E64" s="38"/>
      <c r="F64" s="37"/>
      <c r="G64" s="37"/>
      <c r="H64" s="37"/>
      <c r="I64" s="39">
        <f>SUM(D64:H64)</f>
        <v>0</v>
      </c>
      <c r="J64" s="11"/>
      <c r="K64" s="11"/>
      <c r="L64" s="11"/>
      <c r="M64" s="11"/>
      <c r="N64" s="11"/>
      <c r="O64" s="11"/>
      <c r="P64" s="11"/>
      <c r="Q64" s="11"/>
      <c r="R64" s="11"/>
      <c r="S64" s="11"/>
      <c r="T64" s="11"/>
      <c r="U64" s="11"/>
      <c r="V64" s="11"/>
      <c r="W64" s="11"/>
      <c r="X64" s="11"/>
      <c r="Y64" s="11"/>
      <c r="Z64" s="11"/>
      <c r="AA64" s="11"/>
      <c r="AB64" s="11"/>
      <c r="AC64" s="11"/>
      <c r="AD64" s="11"/>
      <c r="AE64" s="11"/>
    </row>
    <row r="65" spans="1:31" ht="18">
      <c r="A65" s="11" t="s">
        <v>95</v>
      </c>
      <c r="B65" s="11" t="s">
        <v>120</v>
      </c>
      <c r="C65" s="11" t="s">
        <v>121</v>
      </c>
      <c r="D65" s="32"/>
      <c r="E65" s="38"/>
      <c r="F65" s="37"/>
      <c r="G65" s="37"/>
      <c r="H65" s="37"/>
      <c r="I65" s="39">
        <f>SUM(D65:H65)</f>
        <v>0</v>
      </c>
      <c r="J65" s="11"/>
      <c r="K65" s="11"/>
      <c r="L65" s="11"/>
      <c r="M65" s="11"/>
      <c r="N65" s="11"/>
      <c r="O65" s="11"/>
      <c r="P65" s="11"/>
      <c r="Q65" s="11"/>
      <c r="R65" s="11"/>
      <c r="S65" s="11"/>
      <c r="T65" s="11"/>
      <c r="U65" s="11"/>
      <c r="V65" s="11"/>
      <c r="W65" s="11"/>
      <c r="X65" s="11"/>
      <c r="Y65" s="11"/>
      <c r="Z65" s="11"/>
      <c r="AA65" s="11"/>
      <c r="AB65" s="11"/>
      <c r="AC65" s="11"/>
      <c r="AD65" s="11"/>
      <c r="AE65" s="11"/>
    </row>
    <row r="66" spans="1:31" ht="19.5" customHeight="1">
      <c r="A66" s="11" t="s">
        <v>102</v>
      </c>
      <c r="B66" s="11" t="s">
        <v>122</v>
      </c>
      <c r="C66" s="11" t="s">
        <v>123</v>
      </c>
      <c r="D66" s="32"/>
      <c r="E66" s="38"/>
      <c r="F66" s="37"/>
      <c r="G66" s="37"/>
      <c r="H66" s="37"/>
      <c r="I66" s="39">
        <f>SUM(D66:H66)</f>
        <v>0</v>
      </c>
      <c r="J66" s="11"/>
      <c r="K66" s="11"/>
      <c r="L66" s="11"/>
      <c r="M66" s="11"/>
      <c r="N66" s="11"/>
      <c r="O66" s="11"/>
      <c r="P66" s="11"/>
      <c r="Q66" s="11"/>
      <c r="R66" s="11"/>
      <c r="S66" s="11"/>
      <c r="T66" s="11"/>
      <c r="U66" s="11"/>
      <c r="V66" s="11"/>
      <c r="W66" s="11"/>
      <c r="X66" s="11"/>
      <c r="Y66" s="11"/>
      <c r="Z66" s="11"/>
      <c r="AA66" s="11"/>
      <c r="AB66" s="11"/>
      <c r="AC66" s="11"/>
      <c r="AD66" s="11"/>
      <c r="AE66" s="11"/>
    </row>
    <row r="67" spans="1:31" ht="12">
      <c r="A67" s="66" t="s">
        <v>124</v>
      </c>
      <c r="B67" s="66" t="s">
        <v>94</v>
      </c>
      <c r="C67" s="66" t="s">
        <v>94</v>
      </c>
      <c r="D67" s="67" t="s">
        <v>94</v>
      </c>
      <c r="E67" s="67" t="s">
        <v>94</v>
      </c>
      <c r="F67" s="67" t="s">
        <v>94</v>
      </c>
      <c r="G67" s="67" t="s">
        <v>94</v>
      </c>
      <c r="H67" s="67" t="s">
        <v>94</v>
      </c>
      <c r="I67" s="67" t="s">
        <v>94</v>
      </c>
      <c r="J67" s="68" t="s">
        <v>94</v>
      </c>
      <c r="K67" s="11"/>
      <c r="L67" s="11"/>
      <c r="M67" s="11"/>
      <c r="N67" s="11"/>
      <c r="O67" s="11"/>
      <c r="P67" s="11"/>
      <c r="Q67" s="11"/>
      <c r="R67" s="11"/>
      <c r="S67" s="11"/>
      <c r="T67" s="11"/>
      <c r="U67" s="11"/>
      <c r="V67" s="11"/>
      <c r="W67" s="11"/>
      <c r="X67" s="11"/>
      <c r="Y67" s="11"/>
      <c r="Z67" s="11"/>
      <c r="AA67" s="11"/>
      <c r="AB67" s="11"/>
      <c r="AC67" s="11"/>
      <c r="AD67" s="11"/>
      <c r="AE67" s="11"/>
    </row>
    <row r="68" spans="1:31" ht="18">
      <c r="A68" s="11" t="s">
        <v>102</v>
      </c>
      <c r="B68" s="11" t="s">
        <v>125</v>
      </c>
      <c r="C68" s="11" t="s">
        <v>126</v>
      </c>
      <c r="D68" s="38"/>
      <c r="E68" s="70" t="s">
        <v>98</v>
      </c>
      <c r="F68" s="37"/>
      <c r="G68" s="37" t="s">
        <v>97</v>
      </c>
      <c r="H68" s="37"/>
      <c r="I68" s="39">
        <f>SUM(D68:H68)</f>
        <v>0</v>
      </c>
      <c r="J68" s="11"/>
      <c r="K68" s="11"/>
      <c r="L68" s="11"/>
      <c r="M68" s="11"/>
      <c r="N68" s="11"/>
      <c r="O68" s="11"/>
      <c r="P68" s="11"/>
      <c r="Q68" s="11"/>
      <c r="R68" s="11"/>
      <c r="S68" s="11"/>
      <c r="T68" s="11"/>
      <c r="U68" s="11"/>
      <c r="V68" s="11"/>
      <c r="W68" s="11"/>
      <c r="X68" s="11"/>
      <c r="Y68" s="11"/>
      <c r="Z68" s="11"/>
      <c r="AA68" s="11"/>
      <c r="AB68" s="11"/>
      <c r="AC68" s="11"/>
      <c r="AD68" s="11"/>
      <c r="AE68" s="11"/>
    </row>
    <row r="69" spans="1:31" ht="18">
      <c r="A69" s="11" t="s">
        <v>127</v>
      </c>
      <c r="B69" s="11" t="s">
        <v>128</v>
      </c>
      <c r="C69" s="11" t="s">
        <v>60</v>
      </c>
      <c r="D69" s="38"/>
      <c r="E69" s="70"/>
      <c r="F69" s="37"/>
      <c r="G69" s="37"/>
      <c r="H69" s="37"/>
      <c r="I69" s="39">
        <f>SUM(D69:H69)</f>
        <v>0</v>
      </c>
      <c r="J69" s="11"/>
      <c r="K69" s="11"/>
      <c r="L69" s="11"/>
      <c r="M69" s="11"/>
      <c r="N69" s="11"/>
      <c r="O69" s="11"/>
      <c r="P69" s="11"/>
      <c r="Q69" s="11"/>
      <c r="R69" s="11"/>
      <c r="S69" s="11"/>
      <c r="T69" s="11"/>
      <c r="U69" s="11"/>
      <c r="V69" s="11"/>
      <c r="W69" s="11"/>
      <c r="X69" s="11"/>
      <c r="Y69" s="11"/>
      <c r="Z69" s="11"/>
      <c r="AA69" s="11"/>
      <c r="AB69" s="11"/>
      <c r="AC69" s="11"/>
      <c r="AD69" s="11"/>
      <c r="AE69" s="11"/>
    </row>
    <row r="70" spans="1:31" ht="12">
      <c r="A70" s="11" t="s">
        <v>102</v>
      </c>
      <c r="B70" s="11" t="s">
        <v>129</v>
      </c>
      <c r="C70" s="11" t="s">
        <v>57</v>
      </c>
      <c r="D70" s="72"/>
      <c r="E70" s="72"/>
      <c r="F70" s="73"/>
      <c r="G70" s="73"/>
      <c r="H70" s="73"/>
      <c r="I70" s="74"/>
      <c r="J70" s="75" t="s">
        <v>104</v>
      </c>
      <c r="K70" s="11"/>
      <c r="L70" s="11"/>
      <c r="M70" s="11"/>
      <c r="N70" s="11"/>
      <c r="O70" s="11"/>
      <c r="P70" s="11"/>
      <c r="Q70" s="11"/>
      <c r="R70" s="11"/>
      <c r="S70" s="11"/>
      <c r="T70" s="11"/>
      <c r="U70" s="11"/>
      <c r="V70" s="11"/>
      <c r="W70" s="11"/>
      <c r="X70" s="11"/>
      <c r="Y70" s="11"/>
      <c r="Z70" s="11"/>
      <c r="AA70" s="11"/>
      <c r="AB70" s="11"/>
      <c r="AC70" s="11"/>
      <c r="AD70" s="11"/>
      <c r="AE70" s="11"/>
    </row>
    <row r="71" spans="1:31" ht="12">
      <c r="A71" s="21" t="s">
        <v>130</v>
      </c>
      <c r="B71" s="66" t="s">
        <v>94</v>
      </c>
      <c r="C71" s="66" t="s">
        <v>94</v>
      </c>
      <c r="D71" s="67" t="s">
        <v>94</v>
      </c>
      <c r="E71" s="67" t="s">
        <v>94</v>
      </c>
      <c r="F71" s="67" t="s">
        <v>94</v>
      </c>
      <c r="G71" s="67" t="s">
        <v>94</v>
      </c>
      <c r="H71" s="67" t="s">
        <v>94</v>
      </c>
      <c r="I71" s="67" t="s">
        <v>94</v>
      </c>
      <c r="J71" s="68" t="s">
        <v>94</v>
      </c>
      <c r="K71" s="11"/>
      <c r="L71" s="11"/>
      <c r="M71" s="11"/>
      <c r="N71" s="11"/>
      <c r="O71" s="11"/>
      <c r="P71" s="11"/>
      <c r="Q71" s="11"/>
      <c r="R71" s="11"/>
      <c r="S71" s="11"/>
      <c r="T71" s="11"/>
      <c r="U71" s="11"/>
      <c r="V71" s="11"/>
      <c r="W71" s="11"/>
      <c r="X71" s="11"/>
      <c r="Y71" s="11"/>
      <c r="Z71" s="11"/>
      <c r="AA71" s="11"/>
      <c r="AB71" s="11"/>
      <c r="AC71" s="11"/>
      <c r="AD71" s="11"/>
      <c r="AE71" s="11"/>
    </row>
    <row r="72" spans="1:31" ht="18">
      <c r="A72" s="11" t="s">
        <v>102</v>
      </c>
      <c r="B72" s="11" t="s">
        <v>131</v>
      </c>
      <c r="C72" s="11" t="s">
        <v>132</v>
      </c>
      <c r="D72" s="37" t="s">
        <v>97</v>
      </c>
      <c r="E72" s="37"/>
      <c r="F72" s="70" t="s">
        <v>98</v>
      </c>
      <c r="G72" s="70"/>
      <c r="H72" s="37" t="s">
        <v>97</v>
      </c>
      <c r="I72" s="39">
        <f>SUM(D72:H72)</f>
        <v>0</v>
      </c>
      <c r="J72" s="11"/>
      <c r="K72" s="11"/>
      <c r="L72" s="11"/>
      <c r="M72" s="11"/>
      <c r="N72" s="11"/>
      <c r="O72" s="11"/>
      <c r="P72" s="11"/>
      <c r="Q72" s="11"/>
      <c r="R72" s="11"/>
      <c r="S72" s="11"/>
      <c r="T72" s="11"/>
      <c r="U72" s="11"/>
      <c r="V72" s="11"/>
      <c r="W72" s="11"/>
      <c r="X72" s="11"/>
      <c r="Y72" s="11"/>
      <c r="Z72" s="11"/>
      <c r="AA72" s="11"/>
      <c r="AB72" s="11"/>
      <c r="AC72" s="11"/>
      <c r="AD72" s="11"/>
      <c r="AE72" s="11"/>
    </row>
    <row r="73" spans="1:31" ht="18">
      <c r="A73" s="11" t="s">
        <v>99</v>
      </c>
      <c r="B73" s="11" t="s">
        <v>133</v>
      </c>
      <c r="C73" s="11" t="s">
        <v>134</v>
      </c>
      <c r="D73" s="69"/>
      <c r="E73" s="37"/>
      <c r="F73" s="37"/>
      <c r="G73" s="70"/>
      <c r="H73" s="37"/>
      <c r="I73" s="39">
        <f>SUM(D73:H73)</f>
        <v>0</v>
      </c>
      <c r="J73" s="77" t="s">
        <v>135</v>
      </c>
      <c r="K73" s="11"/>
      <c r="L73" s="11"/>
      <c r="M73" s="11"/>
      <c r="N73" s="11"/>
      <c r="O73" s="11"/>
      <c r="P73" s="11"/>
      <c r="Q73" s="11"/>
      <c r="R73" s="11"/>
      <c r="S73" s="11"/>
      <c r="T73" s="11"/>
      <c r="U73" s="11"/>
      <c r="V73" s="11"/>
      <c r="W73" s="11"/>
      <c r="X73" s="11"/>
      <c r="Y73" s="11"/>
      <c r="Z73" s="11"/>
      <c r="AA73" s="11"/>
      <c r="AB73" s="11"/>
      <c r="AC73" s="11"/>
      <c r="AD73" s="11"/>
      <c r="AE73" s="11"/>
    </row>
    <row r="74" spans="1:31" ht="12">
      <c r="A74" s="11" t="s">
        <v>136</v>
      </c>
      <c r="B74" s="11" t="s">
        <v>137</v>
      </c>
      <c r="C74" s="11" t="s">
        <v>57</v>
      </c>
      <c r="D74" s="72"/>
      <c r="E74" s="72"/>
      <c r="F74" s="73"/>
      <c r="G74" s="73"/>
      <c r="H74" s="73"/>
      <c r="I74" s="74"/>
      <c r="J74" s="75" t="s">
        <v>104</v>
      </c>
      <c r="K74" s="11"/>
      <c r="L74" s="11"/>
      <c r="M74" s="11"/>
      <c r="N74" s="11"/>
      <c r="O74" s="11"/>
      <c r="P74" s="11"/>
      <c r="Q74" s="11"/>
      <c r="R74" s="11"/>
      <c r="S74" s="11"/>
      <c r="T74" s="11"/>
      <c r="U74" s="11"/>
      <c r="V74" s="11"/>
      <c r="W74" s="11"/>
      <c r="X74" s="11"/>
      <c r="Y74" s="11"/>
      <c r="Z74" s="11"/>
      <c r="AA74" s="11"/>
      <c r="AB74" s="11"/>
      <c r="AC74" s="11"/>
      <c r="AD74" s="11"/>
      <c r="AE74" s="11"/>
    </row>
    <row r="75" spans="1:31" ht="12">
      <c r="A75" s="11" t="s">
        <v>127</v>
      </c>
      <c r="B75" s="11" t="s">
        <v>138</v>
      </c>
      <c r="C75" s="11" t="s">
        <v>50</v>
      </c>
      <c r="D75" s="72"/>
      <c r="E75" s="72"/>
      <c r="F75" s="73"/>
      <c r="G75" s="73"/>
      <c r="H75" s="73"/>
      <c r="I75" s="74"/>
      <c r="J75" s="75" t="s">
        <v>104</v>
      </c>
      <c r="K75" s="11"/>
      <c r="L75" s="11"/>
      <c r="M75" s="11"/>
      <c r="N75" s="11"/>
      <c r="O75" s="11"/>
      <c r="P75" s="11"/>
      <c r="Q75" s="11"/>
      <c r="R75" s="11"/>
      <c r="S75" s="11"/>
      <c r="T75" s="11"/>
      <c r="U75" s="11"/>
      <c r="V75" s="11"/>
      <c r="W75" s="11"/>
      <c r="X75" s="11"/>
      <c r="Y75" s="11"/>
      <c r="Z75" s="11"/>
      <c r="AA75" s="11"/>
      <c r="AB75" s="11"/>
      <c r="AC75" s="11"/>
      <c r="AD75" s="11"/>
      <c r="AE75" s="11"/>
    </row>
    <row r="76" spans="1:31" ht="12">
      <c r="A76" s="11" t="s">
        <v>139</v>
      </c>
      <c r="B76" s="11" t="s">
        <v>140</v>
      </c>
      <c r="C76" s="11" t="s">
        <v>53</v>
      </c>
      <c r="D76" s="72"/>
      <c r="E76" s="72"/>
      <c r="F76" s="73"/>
      <c r="G76" s="73"/>
      <c r="H76" s="73"/>
      <c r="I76" s="74"/>
      <c r="J76" s="75" t="s">
        <v>104</v>
      </c>
      <c r="K76" s="11"/>
      <c r="L76" s="11"/>
      <c r="M76" s="11"/>
      <c r="N76" s="11"/>
      <c r="O76" s="11"/>
      <c r="P76" s="11"/>
      <c r="Q76" s="11"/>
      <c r="R76" s="11"/>
      <c r="S76" s="11"/>
      <c r="T76" s="11"/>
      <c r="U76" s="11"/>
      <c r="V76" s="11"/>
      <c r="W76" s="11"/>
      <c r="X76" s="11"/>
      <c r="Y76" s="11"/>
      <c r="Z76" s="11"/>
      <c r="AA76" s="11"/>
      <c r="AB76" s="11"/>
      <c r="AC76" s="11"/>
      <c r="AD76" s="11"/>
      <c r="AE76" s="11"/>
    </row>
    <row r="77" spans="1:31" ht="23.25">
      <c r="A77" s="11" t="s">
        <v>112</v>
      </c>
      <c r="B77" s="11" t="s">
        <v>141</v>
      </c>
      <c r="C77" s="11" t="s">
        <v>57</v>
      </c>
      <c r="D77" s="38"/>
      <c r="E77" s="38"/>
      <c r="F77" s="38"/>
      <c r="G77" s="78"/>
      <c r="H77" s="78"/>
      <c r="I77" s="39">
        <f>SUM(D77:H77)</f>
        <v>0</v>
      </c>
      <c r="J77" s="79" t="s">
        <v>142</v>
      </c>
      <c r="K77" s="79"/>
      <c r="L77" s="79"/>
      <c r="M77" s="11"/>
      <c r="N77" s="11"/>
      <c r="O77" s="11"/>
      <c r="P77" s="11"/>
      <c r="Q77" s="11"/>
      <c r="R77" s="11"/>
      <c r="S77" s="11"/>
      <c r="T77" s="11"/>
      <c r="U77" s="11"/>
      <c r="V77" s="11"/>
      <c r="W77" s="11"/>
      <c r="X77" s="11"/>
      <c r="Y77" s="11"/>
      <c r="Z77" s="11"/>
      <c r="AA77" s="11"/>
      <c r="AB77" s="11"/>
      <c r="AC77" s="11"/>
      <c r="AD77" s="11"/>
      <c r="AE77" s="11"/>
    </row>
    <row r="78" spans="1:31" ht="18">
      <c r="A78" s="11" t="s">
        <v>95</v>
      </c>
      <c r="B78" s="11" t="s">
        <v>143</v>
      </c>
      <c r="C78" s="11" t="s">
        <v>126</v>
      </c>
      <c r="D78" s="38"/>
      <c r="E78" s="37"/>
      <c r="F78" s="37"/>
      <c r="G78" s="37"/>
      <c r="H78" s="37"/>
      <c r="I78" s="39">
        <f>SUM(D78:H78)</f>
        <v>0</v>
      </c>
      <c r="J78" s="11"/>
      <c r="K78" s="11"/>
      <c r="L78" s="11"/>
      <c r="M78" s="11"/>
      <c r="N78" s="11"/>
      <c r="O78" s="11"/>
      <c r="P78" s="11"/>
      <c r="Q78" s="11"/>
      <c r="R78" s="11"/>
      <c r="S78" s="11"/>
      <c r="T78" s="11"/>
      <c r="U78" s="11"/>
      <c r="V78" s="11"/>
      <c r="W78" s="11"/>
      <c r="X78" s="11"/>
      <c r="Y78" s="11"/>
      <c r="Z78" s="11"/>
      <c r="AA78" s="11"/>
      <c r="AB78" s="11"/>
      <c r="AC78" s="11"/>
      <c r="AD78" s="11"/>
      <c r="AE78" s="11"/>
    </row>
    <row r="79" spans="1:31" ht="18">
      <c r="A79" s="11" t="s">
        <v>95</v>
      </c>
      <c r="B79" s="11" t="s">
        <v>144</v>
      </c>
      <c r="C79" s="11" t="s">
        <v>119</v>
      </c>
      <c r="D79" s="38"/>
      <c r="E79" s="37"/>
      <c r="F79" s="37"/>
      <c r="G79" s="37"/>
      <c r="H79" s="37"/>
      <c r="I79" s="39">
        <f>SUM(D79:H79)</f>
        <v>0</v>
      </c>
      <c r="J79" s="80" t="s">
        <v>145</v>
      </c>
      <c r="K79" s="81"/>
      <c r="L79" s="81"/>
      <c r="M79" s="81"/>
      <c r="N79" s="11"/>
      <c r="O79" s="11"/>
      <c r="P79" s="11"/>
      <c r="Q79" s="11"/>
      <c r="R79" s="11"/>
      <c r="S79" s="11"/>
      <c r="T79" s="11"/>
      <c r="U79" s="11"/>
      <c r="V79" s="11"/>
      <c r="W79" s="11"/>
      <c r="X79" s="11"/>
      <c r="Y79" s="11"/>
      <c r="Z79" s="11"/>
      <c r="AA79" s="11"/>
      <c r="AB79" s="11"/>
      <c r="AC79" s="11"/>
      <c r="AD79" s="11"/>
      <c r="AE79" s="11"/>
    </row>
    <row r="80" spans="1:31" ht="18">
      <c r="A80" s="11" t="s">
        <v>95</v>
      </c>
      <c r="B80" s="11" t="s">
        <v>146</v>
      </c>
      <c r="C80" s="11" t="s">
        <v>147</v>
      </c>
      <c r="D80" s="38"/>
      <c r="E80" s="38"/>
      <c r="F80" s="37"/>
      <c r="G80" s="38"/>
      <c r="H80" s="37"/>
      <c r="I80" s="39">
        <f>SUM(D80:H80)</f>
        <v>0</v>
      </c>
      <c r="J80" s="82"/>
      <c r="K80" s="82"/>
      <c r="L80" s="82"/>
      <c r="M80" s="82"/>
      <c r="N80" s="11"/>
      <c r="O80" s="11"/>
      <c r="P80" s="11"/>
      <c r="Q80" s="11"/>
      <c r="R80" s="11"/>
      <c r="S80" s="11"/>
      <c r="T80" s="11"/>
      <c r="U80" s="11"/>
      <c r="V80" s="11"/>
      <c r="W80" s="11"/>
      <c r="X80" s="11"/>
      <c r="Y80" s="11"/>
      <c r="Z80" s="11"/>
      <c r="AA80" s="11"/>
      <c r="AB80" s="11"/>
      <c r="AC80" s="11"/>
      <c r="AD80" s="11"/>
      <c r="AE80" s="11"/>
    </row>
    <row r="81" spans="1:31" ht="18">
      <c r="A81" s="11" t="s">
        <v>102</v>
      </c>
      <c r="B81" s="11" t="s">
        <v>148</v>
      </c>
      <c r="C81" s="11" t="s">
        <v>149</v>
      </c>
      <c r="D81" s="37"/>
      <c r="E81" s="38"/>
      <c r="F81" s="37"/>
      <c r="G81" s="38"/>
      <c r="H81" s="37"/>
      <c r="I81" s="39">
        <f>SUM(D81:H81)</f>
        <v>0</v>
      </c>
      <c r="J81" s="11"/>
      <c r="K81" s="11"/>
      <c r="L81" s="11"/>
      <c r="M81" s="11"/>
      <c r="N81" s="11"/>
      <c r="O81" s="11"/>
      <c r="P81" s="11"/>
      <c r="Q81" s="11"/>
      <c r="R81" s="11"/>
      <c r="S81" s="11"/>
      <c r="T81" s="11"/>
      <c r="U81" s="11"/>
      <c r="V81" s="11"/>
      <c r="W81" s="11"/>
      <c r="X81" s="11"/>
      <c r="Y81" s="11"/>
      <c r="Z81" s="11"/>
      <c r="AA81" s="11"/>
      <c r="AB81" s="11"/>
      <c r="AC81" s="11"/>
      <c r="AD81" s="11"/>
      <c r="AE81" s="11"/>
    </row>
    <row r="82" spans="1:31" ht="18">
      <c r="A82" s="11" t="s">
        <v>150</v>
      </c>
      <c r="B82" s="11" t="s">
        <v>151</v>
      </c>
      <c r="C82" s="11" t="s">
        <v>152</v>
      </c>
      <c r="D82" s="38"/>
      <c r="E82" s="38"/>
      <c r="F82" s="38"/>
      <c r="G82" s="78"/>
      <c r="H82" s="78"/>
      <c r="I82" s="39">
        <f>SUM(D82:H82)</f>
        <v>0</v>
      </c>
      <c r="J82" s="11"/>
      <c r="K82" s="11"/>
      <c r="L82" s="11"/>
      <c r="M82" s="11"/>
      <c r="N82" s="11"/>
      <c r="O82" s="11"/>
      <c r="P82" s="11"/>
      <c r="Q82" s="11"/>
      <c r="R82" s="11"/>
      <c r="S82" s="11"/>
      <c r="T82" s="11"/>
      <c r="U82" s="11"/>
      <c r="V82" s="11"/>
      <c r="W82" s="11"/>
      <c r="X82" s="11"/>
      <c r="Y82" s="11"/>
      <c r="Z82" s="11"/>
      <c r="AA82" s="11"/>
      <c r="AB82" s="11"/>
      <c r="AC82" s="11"/>
      <c r="AD82" s="11"/>
      <c r="AE82" s="11"/>
    </row>
    <row r="83" spans="1:31" ht="18">
      <c r="A83" s="11" t="s">
        <v>99</v>
      </c>
      <c r="B83" s="11" t="s">
        <v>153</v>
      </c>
      <c r="C83" s="11" t="s">
        <v>154</v>
      </c>
      <c r="D83" s="38"/>
      <c r="E83" s="37"/>
      <c r="F83" s="38"/>
      <c r="G83" s="37"/>
      <c r="H83" s="38"/>
      <c r="I83" s="39">
        <f>SUM(D83:H83)</f>
        <v>0</v>
      </c>
      <c r="J83" s="56" t="s">
        <v>155</v>
      </c>
      <c r="K83" s="11"/>
      <c r="L83" s="11"/>
      <c r="M83" s="11"/>
      <c r="N83" s="11"/>
      <c r="O83" s="11"/>
      <c r="P83" s="11"/>
      <c r="Q83" s="11"/>
      <c r="R83" s="11"/>
      <c r="S83" s="11"/>
      <c r="T83" s="11"/>
      <c r="U83" s="11"/>
      <c r="V83" s="11"/>
      <c r="W83" s="11"/>
      <c r="X83" s="11"/>
      <c r="Y83" s="11"/>
      <c r="Z83" s="11"/>
      <c r="AA83" s="11"/>
      <c r="AB83" s="11"/>
      <c r="AC83" s="11"/>
      <c r="AD83" s="11"/>
      <c r="AE83" s="11"/>
    </row>
    <row r="84" spans="1:31" ht="12">
      <c r="A84" s="51"/>
      <c r="B84" s="51"/>
      <c r="C84" s="51"/>
      <c r="D84" s="52"/>
      <c r="E84" s="83"/>
      <c r="F84" s="52"/>
      <c r="G84" s="84"/>
      <c r="H84" s="84"/>
      <c r="I84" s="53"/>
      <c r="J84" s="56"/>
      <c r="K84" s="11"/>
      <c r="L84" s="11"/>
      <c r="M84" s="11"/>
      <c r="N84" s="11"/>
      <c r="O84" s="11"/>
      <c r="P84" s="11"/>
      <c r="Q84" s="11"/>
      <c r="R84" s="11"/>
      <c r="S84" s="11"/>
      <c r="T84" s="11"/>
      <c r="U84" s="11"/>
      <c r="V84" s="11"/>
      <c r="W84" s="11"/>
      <c r="X84" s="11"/>
      <c r="Y84" s="11"/>
      <c r="Z84" s="11"/>
      <c r="AA84" s="11"/>
      <c r="AB84" s="11"/>
      <c r="AC84" s="11"/>
      <c r="AD84" s="11"/>
      <c r="AE84" s="11"/>
    </row>
    <row r="85" spans="1:31" ht="12">
      <c r="A85" s="11"/>
      <c r="B85" s="11"/>
      <c r="C85" s="26" t="s">
        <v>156</v>
      </c>
      <c r="D85" s="77">
        <f>(ROWS(D53:D84))-5</f>
        <v>27</v>
      </c>
      <c r="E85" s="85" t="s">
        <v>157</v>
      </c>
      <c r="F85" s="85"/>
      <c r="G85" s="85"/>
      <c r="H85" s="85"/>
      <c r="I85" s="85"/>
      <c r="J85" s="56"/>
      <c r="K85" s="11"/>
      <c r="L85" s="11"/>
      <c r="M85" s="11"/>
      <c r="N85" s="11"/>
      <c r="O85" s="11"/>
      <c r="P85" s="11"/>
      <c r="Q85" s="11"/>
      <c r="R85" s="11"/>
      <c r="S85" s="11"/>
      <c r="T85" s="11"/>
      <c r="U85" s="11"/>
      <c r="V85" s="11"/>
      <c r="W85" s="11"/>
      <c r="X85" s="11"/>
      <c r="Y85" s="11"/>
      <c r="Z85" s="11"/>
      <c r="AA85" s="11"/>
      <c r="AB85" s="11"/>
      <c r="AC85" s="11"/>
      <c r="AD85" s="11"/>
      <c r="AE85" s="11"/>
    </row>
    <row r="86" spans="1:31" ht="1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row>
    <row r="87" spans="1:31" ht="12">
      <c r="A87" s="24" t="s">
        <v>158</v>
      </c>
      <c r="B87" s="59"/>
      <c r="C87" s="59"/>
      <c r="D87" s="25" t="s">
        <v>159</v>
      </c>
      <c r="E87" s="62"/>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row>
    <row r="88" spans="1:31" ht="12">
      <c r="A88" s="24"/>
      <c r="B88" s="59"/>
      <c r="C88" s="59"/>
      <c r="D88" s="25" t="s">
        <v>160</v>
      </c>
      <c r="E88" s="62"/>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row>
    <row r="89" spans="1:31" ht="12">
      <c r="A89" s="24"/>
      <c r="B89" s="59"/>
      <c r="C89" s="59"/>
      <c r="D89" s="25" t="s">
        <v>161</v>
      </c>
      <c r="E89" s="62"/>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row>
    <row r="90" spans="1:31" ht="12">
      <c r="A90" s="24" t="s">
        <v>13</v>
      </c>
      <c r="B90" s="59"/>
      <c r="C90" s="59"/>
      <c r="D90" s="25" t="s">
        <v>162</v>
      </c>
      <c r="E90" s="62"/>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row>
    <row r="91" spans="1:31" ht="12">
      <c r="A91" s="24" t="s">
        <v>13</v>
      </c>
      <c r="B91" s="57"/>
      <c r="C91" s="57"/>
      <c r="D91" s="25" t="s">
        <v>163</v>
      </c>
      <c r="E91" s="62"/>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row>
    <row r="92" spans="1:31" ht="12">
      <c r="A92" s="24" t="s">
        <v>164</v>
      </c>
      <c r="B92" s="59"/>
      <c r="C92" s="59"/>
      <c r="D92" s="25" t="s">
        <v>165</v>
      </c>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row>
    <row r="93" spans="1:31" ht="12">
      <c r="A93" s="24"/>
      <c r="B93" s="59"/>
      <c r="C93" s="59"/>
      <c r="D93" s="25" t="s">
        <v>166</v>
      </c>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row>
    <row r="94" spans="1:31" ht="12">
      <c r="A94" s="86" t="s">
        <v>167</v>
      </c>
      <c r="B94" s="86"/>
      <c r="C94" s="86"/>
      <c r="D94" s="87" t="s">
        <v>168</v>
      </c>
      <c r="E94" s="29"/>
      <c r="F94" s="29"/>
      <c r="G94" s="29"/>
      <c r="H94" s="29"/>
      <c r="I94" s="29"/>
      <c r="J94" s="29"/>
      <c r="K94" s="29"/>
      <c r="L94" s="11"/>
      <c r="M94" s="11"/>
      <c r="N94" s="11"/>
      <c r="O94" s="11"/>
      <c r="P94" s="11"/>
      <c r="Q94" s="11"/>
      <c r="R94" s="11"/>
      <c r="S94" s="11"/>
      <c r="T94" s="11"/>
      <c r="U94" s="11"/>
      <c r="V94" s="11"/>
      <c r="W94" s="11"/>
      <c r="X94" s="11"/>
      <c r="Y94" s="11"/>
      <c r="Z94" s="11"/>
      <c r="AA94" s="11"/>
      <c r="AB94" s="11"/>
      <c r="AC94" s="11"/>
      <c r="AD94" s="11"/>
      <c r="AE94" s="11"/>
    </row>
    <row r="95" spans="1:31" ht="12">
      <c r="A95" s="88" t="s">
        <v>169</v>
      </c>
      <c r="B95" s="88"/>
      <c r="C95" s="88"/>
      <c r="D95" s="89" t="s">
        <v>170</v>
      </c>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row>
    <row r="96" spans="1:31" ht="12">
      <c r="A96" s="88"/>
      <c r="B96" s="88"/>
      <c r="C96" s="88"/>
      <c r="D96" s="89" t="s">
        <v>171</v>
      </c>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row>
    <row r="97" spans="1:31" ht="12">
      <c r="A97" s="90" t="s">
        <v>13</v>
      </c>
      <c r="B97" s="91"/>
      <c r="C97" s="91"/>
      <c r="D97" s="25" t="s">
        <v>172</v>
      </c>
      <c r="E97" s="92"/>
      <c r="F97" s="92"/>
      <c r="G97" s="92"/>
      <c r="H97" s="92"/>
      <c r="I97" s="92"/>
      <c r="J97" s="92"/>
      <c r="K97" s="92"/>
      <c r="L97" s="11"/>
      <c r="M97" s="11"/>
      <c r="N97" s="11"/>
      <c r="O97" s="11"/>
      <c r="P97" s="11"/>
      <c r="Q97" s="11"/>
      <c r="R97" s="11"/>
      <c r="S97" s="11"/>
      <c r="T97" s="11"/>
      <c r="U97" s="11"/>
      <c r="V97" s="11"/>
      <c r="W97" s="11"/>
      <c r="X97" s="11"/>
      <c r="Y97" s="11"/>
      <c r="Z97" s="11"/>
      <c r="AA97" s="11"/>
      <c r="AB97" s="11"/>
      <c r="AC97" s="11"/>
      <c r="AD97" s="11"/>
      <c r="AE97" s="11"/>
    </row>
    <row r="98" spans="1:31" ht="12">
      <c r="A98" s="24"/>
      <c r="B98" s="59"/>
      <c r="C98" s="59"/>
      <c r="D98" s="93" t="s">
        <v>173</v>
      </c>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row>
    <row r="99" spans="1:31" ht="12">
      <c r="A99" s="24"/>
      <c r="B99" s="59"/>
      <c r="C99" s="59"/>
      <c r="E99" s="94" t="s">
        <v>174</v>
      </c>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row>
    <row r="100" spans="1:31" ht="12">
      <c r="A100" s="24"/>
      <c r="B100" s="59"/>
      <c r="C100" s="59"/>
      <c r="D100" s="25" t="s">
        <v>175</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row>
    <row r="101" spans="1:31" ht="1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row>
    <row r="102" spans="1:31" ht="12">
      <c r="A102" s="11"/>
      <c r="B102" s="95" t="s">
        <v>176</v>
      </c>
      <c r="C102" s="96">
        <f>E1</f>
        <v>40604</v>
      </c>
      <c r="D102" s="97">
        <f>D26</f>
        <v>2</v>
      </c>
      <c r="E102" s="97">
        <f>E26</f>
        <v>9</v>
      </c>
      <c r="F102" s="97">
        <f>F26</f>
        <v>16</v>
      </c>
      <c r="G102" s="97">
        <f>G26</f>
        <v>23</v>
      </c>
      <c r="H102" s="98">
        <f>H26</f>
        <v>30</v>
      </c>
      <c r="I102" s="99" t="s">
        <v>177</v>
      </c>
      <c r="J102" s="99"/>
      <c r="K102" s="100" t="s">
        <v>178</v>
      </c>
      <c r="M102" s="11"/>
      <c r="N102" s="11"/>
      <c r="O102" s="11"/>
      <c r="P102" s="11"/>
      <c r="Q102" s="11"/>
      <c r="R102" s="11"/>
      <c r="S102" s="11"/>
      <c r="T102" s="11"/>
      <c r="U102" s="11"/>
      <c r="V102" s="11"/>
      <c r="W102" s="11"/>
      <c r="X102" s="11"/>
      <c r="Y102" s="11"/>
      <c r="Z102" s="11"/>
      <c r="AA102" s="11"/>
      <c r="AB102" s="11"/>
      <c r="AC102" s="11"/>
      <c r="AD102" s="11"/>
      <c r="AE102" s="11"/>
    </row>
    <row r="103" spans="1:31" ht="12">
      <c r="A103" s="11"/>
      <c r="B103" s="101" t="s">
        <v>179</v>
      </c>
      <c r="C103" s="11"/>
      <c r="D103" s="36" t="s">
        <v>42</v>
      </c>
      <c r="E103" s="36" t="s">
        <v>43</v>
      </c>
      <c r="F103" s="36" t="s">
        <v>44</v>
      </c>
      <c r="G103" s="36" t="s">
        <v>45</v>
      </c>
      <c r="H103" s="102" t="s">
        <v>46</v>
      </c>
      <c r="I103" s="103" t="s">
        <v>180</v>
      </c>
      <c r="J103" s="104" t="s">
        <v>181</v>
      </c>
      <c r="K103" s="105" t="s">
        <v>182</v>
      </c>
      <c r="M103" s="11"/>
      <c r="N103" s="11"/>
      <c r="O103" s="11"/>
      <c r="P103" s="11"/>
      <c r="Q103" s="11"/>
      <c r="R103" s="11"/>
      <c r="S103" s="11"/>
      <c r="T103" s="11"/>
      <c r="U103" s="11"/>
      <c r="V103" s="11"/>
      <c r="W103" s="11"/>
      <c r="X103" s="11"/>
      <c r="Y103" s="11"/>
      <c r="Z103" s="11"/>
      <c r="AA103" s="11"/>
      <c r="AB103" s="11"/>
      <c r="AC103" s="11"/>
      <c r="AD103" s="11"/>
      <c r="AE103" s="11"/>
    </row>
    <row r="104" spans="1:31" ht="12">
      <c r="A104" s="11"/>
      <c r="B104" s="106" t="s">
        <v>183</v>
      </c>
      <c r="C104" s="11"/>
      <c r="D104" s="107">
        <f>SUM(D27:D37)+SUM(D52:D84)+D105</f>
        <v>0</v>
      </c>
      <c r="E104" s="107">
        <f>SUM(E27:E37)+SUM(E52:E84)+E105</f>
        <v>0</v>
      </c>
      <c r="F104" s="107">
        <f>SUM(F27:F37)+SUM(F52:F84)+F105</f>
        <v>0</v>
      </c>
      <c r="G104" s="107">
        <f>SUM(G27:G37)+SUM(G52:G84)+G105</f>
        <v>0</v>
      </c>
      <c r="H104" s="107">
        <f>SUM(H27:H37)+SUM(H52:H84)+H105</f>
        <v>0</v>
      </c>
      <c r="I104" s="108">
        <f>SUM(D104:H104)</f>
        <v>0</v>
      </c>
      <c r="J104" s="109">
        <f>I104/K104</f>
        <v>0</v>
      </c>
      <c r="K104" s="110">
        <v>5</v>
      </c>
      <c r="M104" s="11"/>
      <c r="N104" s="11"/>
      <c r="O104" s="11"/>
      <c r="P104" s="11"/>
      <c r="Q104" s="11"/>
      <c r="R104" s="11"/>
      <c r="S104" s="11"/>
      <c r="T104" s="11"/>
      <c r="U104" s="11"/>
      <c r="V104" s="11"/>
      <c r="W104" s="11"/>
      <c r="X104" s="11"/>
      <c r="Y104" s="11"/>
      <c r="Z104" s="11"/>
      <c r="AA104" s="11"/>
      <c r="AB104" s="11"/>
      <c r="AC104" s="11"/>
      <c r="AD104" s="11"/>
      <c r="AE104" s="11"/>
    </row>
    <row r="105" spans="1:31" ht="12">
      <c r="A105" s="11"/>
      <c r="B105" s="111" t="s">
        <v>184</v>
      </c>
      <c r="C105" s="112"/>
      <c r="D105" s="113"/>
      <c r="E105" s="113"/>
      <c r="F105" s="113"/>
      <c r="G105" s="113"/>
      <c r="H105" s="113"/>
      <c r="I105" s="114">
        <f>SUM(D105:H105)</f>
        <v>0</v>
      </c>
      <c r="J105" s="115">
        <f>I105/K104</f>
        <v>0</v>
      </c>
      <c r="K105" s="116"/>
      <c r="M105" s="11"/>
      <c r="N105" s="11"/>
      <c r="O105" s="11"/>
      <c r="P105" s="11"/>
      <c r="Q105" s="11"/>
      <c r="R105" s="11"/>
      <c r="S105" s="11"/>
      <c r="T105" s="11"/>
      <c r="U105" s="11"/>
      <c r="V105" s="11"/>
      <c r="W105" s="11"/>
      <c r="X105" s="11"/>
      <c r="Y105" s="11"/>
      <c r="Z105" s="11"/>
      <c r="AA105" s="11"/>
      <c r="AB105" s="11"/>
      <c r="AC105" s="11"/>
      <c r="AD105" s="11"/>
      <c r="AE105" s="11"/>
    </row>
    <row r="106" spans="1:31" ht="12">
      <c r="A106" s="11"/>
      <c r="B106" s="106" t="s">
        <v>185</v>
      </c>
      <c r="C106" s="11"/>
      <c r="D106" s="117"/>
      <c r="E106" s="117"/>
      <c r="F106" s="117"/>
      <c r="G106" s="117"/>
      <c r="H106" s="117"/>
      <c r="I106" s="108">
        <f>SUM(D106:H106)</f>
        <v>0</v>
      </c>
      <c r="J106" s="109">
        <f>I106/K104</f>
        <v>0</v>
      </c>
      <c r="K106" s="118"/>
      <c r="N106" s="11"/>
      <c r="O106" s="11"/>
      <c r="P106" s="11"/>
      <c r="Q106" s="11"/>
      <c r="R106" s="11"/>
      <c r="S106" s="11"/>
      <c r="T106" s="11"/>
      <c r="U106" s="11"/>
      <c r="V106" s="11"/>
      <c r="W106" s="11"/>
      <c r="X106" s="11"/>
      <c r="Y106" s="11"/>
      <c r="Z106" s="11"/>
      <c r="AA106" s="11"/>
      <c r="AB106" s="11"/>
      <c r="AC106" s="11"/>
      <c r="AD106" s="11"/>
      <c r="AE106" s="11"/>
    </row>
    <row r="107" spans="1:31" ht="12">
      <c r="A107" s="11"/>
      <c r="B107" s="119" t="s">
        <v>186</v>
      </c>
      <c r="C107" s="120"/>
      <c r="D107" s="121">
        <f>D104+D106</f>
        <v>0</v>
      </c>
      <c r="E107" s="121">
        <f>E104+E106</f>
        <v>0</v>
      </c>
      <c r="F107" s="121">
        <f>F104+F106</f>
        <v>0</v>
      </c>
      <c r="G107" s="121">
        <f>G104+G106</f>
        <v>0</v>
      </c>
      <c r="H107" s="121">
        <f>H104+H106</f>
        <v>0</v>
      </c>
      <c r="I107" s="122">
        <f>SUM(D107:H107)</f>
        <v>0</v>
      </c>
      <c r="J107" s="123">
        <f>I107/K104</f>
        <v>0</v>
      </c>
      <c r="K107" s="124"/>
      <c r="M107" s="11"/>
      <c r="N107" s="11"/>
      <c r="O107" s="11"/>
      <c r="P107" s="11"/>
      <c r="Q107" s="11"/>
      <c r="R107" s="11"/>
      <c r="S107" s="11"/>
      <c r="T107" s="11"/>
      <c r="U107" s="11"/>
      <c r="V107" s="11"/>
      <c r="W107" s="11"/>
      <c r="X107" s="11"/>
      <c r="Y107" s="11"/>
      <c r="Z107" s="11"/>
      <c r="AA107" s="11"/>
      <c r="AB107" s="11"/>
      <c r="AC107" s="11"/>
      <c r="AD107" s="11"/>
      <c r="AE107" s="11"/>
    </row>
    <row r="108" spans="1:31" ht="12">
      <c r="A108" s="125"/>
      <c r="B108" s="2"/>
      <c r="C108" s="11"/>
      <c r="D108" s="11"/>
      <c r="E108" s="11"/>
      <c r="F108" s="11"/>
      <c r="G108" s="11"/>
      <c r="H108" s="11"/>
      <c r="I108" s="11"/>
      <c r="J108" s="126"/>
      <c r="K108" s="127"/>
      <c r="M108" s="11"/>
      <c r="N108" s="11"/>
      <c r="O108" s="11"/>
      <c r="P108" s="11"/>
      <c r="Q108" s="11"/>
      <c r="R108" s="11"/>
      <c r="S108" s="11"/>
      <c r="T108" s="11"/>
      <c r="U108" s="11"/>
      <c r="V108" s="11"/>
      <c r="W108" s="11"/>
      <c r="X108" s="11"/>
      <c r="Y108" s="11"/>
      <c r="Z108" s="11"/>
      <c r="AA108" s="11"/>
      <c r="AB108" s="11"/>
      <c r="AC108" s="11"/>
      <c r="AD108" s="11"/>
      <c r="AE108" s="11"/>
    </row>
    <row r="109" spans="1:31" ht="1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row>
    <row r="110" spans="1:31" ht="12">
      <c r="A110" s="24" t="s">
        <v>187</v>
      </c>
      <c r="B110" s="59"/>
      <c r="C110" s="59"/>
      <c r="D110" s="59"/>
      <c r="E110" s="59"/>
      <c r="F110" s="59"/>
      <c r="G110" s="59"/>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row>
    <row r="111" spans="1:31" ht="12">
      <c r="A111" s="24" t="s">
        <v>188</v>
      </c>
      <c r="B111" s="59"/>
      <c r="C111" s="59"/>
      <c r="D111" s="25" t="s">
        <v>189</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row>
    <row r="112" spans="1:31" ht="12">
      <c r="A112" s="24"/>
      <c r="B112" s="59"/>
      <c r="C112" s="59"/>
      <c r="D112" s="25" t="s">
        <v>190</v>
      </c>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row>
    <row r="113" spans="1:31" ht="12">
      <c r="A113" s="24"/>
      <c r="B113" s="59"/>
      <c r="C113" s="59"/>
      <c r="D113" s="25" t="s">
        <v>191</v>
      </c>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row>
    <row r="114" spans="1:31" ht="12">
      <c r="A114" s="11"/>
      <c r="B114" s="11"/>
      <c r="C114" s="128" t="s">
        <v>192</v>
      </c>
      <c r="D114" s="129" t="s">
        <v>193</v>
      </c>
      <c r="E114" s="129" t="s">
        <v>193</v>
      </c>
      <c r="F114" s="129" t="s">
        <v>193</v>
      </c>
      <c r="G114" s="129" t="s">
        <v>193</v>
      </c>
      <c r="H114" s="129" t="s">
        <v>193</v>
      </c>
      <c r="K114" s="11"/>
      <c r="L114" s="11"/>
      <c r="M114" s="11"/>
      <c r="N114" s="11"/>
      <c r="O114" s="11"/>
      <c r="P114" s="11"/>
      <c r="Q114" s="11"/>
      <c r="R114" s="11"/>
      <c r="S114" s="11"/>
      <c r="T114" s="11"/>
      <c r="U114" s="11"/>
      <c r="V114" s="11"/>
      <c r="W114" s="11"/>
      <c r="X114" s="11"/>
      <c r="Y114" s="11"/>
      <c r="Z114" s="11"/>
      <c r="AA114" s="11"/>
      <c r="AB114" s="11"/>
      <c r="AC114" s="11"/>
      <c r="AD114" s="11"/>
      <c r="AE114" s="11"/>
    </row>
    <row r="115" spans="1:31" ht="12">
      <c r="A115" s="130" t="s">
        <v>194</v>
      </c>
      <c r="B115" s="130"/>
      <c r="C115" s="130"/>
      <c r="D115" s="130"/>
      <c r="E115" s="130"/>
      <c r="F115" s="130"/>
      <c r="G115" s="130"/>
      <c r="H115" s="131"/>
      <c r="I115" s="131"/>
      <c r="J115" s="11"/>
      <c r="K115" s="11"/>
      <c r="L115" s="11"/>
      <c r="M115" s="11"/>
      <c r="N115" s="11"/>
      <c r="O115" s="11"/>
      <c r="P115" s="11"/>
      <c r="Q115" s="11"/>
      <c r="R115" s="11"/>
      <c r="S115" s="11"/>
      <c r="T115" s="11"/>
      <c r="U115" s="11"/>
      <c r="V115" s="11"/>
      <c r="W115" s="11"/>
      <c r="X115" s="11"/>
      <c r="Y115" s="11"/>
      <c r="Z115" s="11"/>
      <c r="AA115" s="11"/>
      <c r="AB115" s="11"/>
      <c r="AC115" s="11"/>
      <c r="AD115" s="11"/>
      <c r="AE115" s="11"/>
    </row>
    <row r="116" spans="1:31" ht="12">
      <c r="A116" s="130"/>
      <c r="B116" s="130"/>
      <c r="C116" s="130"/>
      <c r="D116" s="130"/>
      <c r="E116" s="130"/>
      <c r="F116" s="130"/>
      <c r="G116" s="130"/>
      <c r="H116" s="131"/>
      <c r="I116" s="131"/>
      <c r="J116" s="11"/>
      <c r="K116" s="11"/>
      <c r="L116" s="11"/>
      <c r="M116" s="11"/>
      <c r="N116" s="11"/>
      <c r="O116" s="11"/>
      <c r="P116" s="11"/>
      <c r="Q116" s="11"/>
      <c r="R116" s="11"/>
      <c r="S116" s="11"/>
      <c r="T116" s="11"/>
      <c r="U116" s="11"/>
      <c r="V116" s="11"/>
      <c r="W116" s="11"/>
      <c r="X116" s="11"/>
      <c r="Y116" s="11"/>
      <c r="Z116" s="11"/>
      <c r="AA116" s="11"/>
      <c r="AB116" s="11"/>
      <c r="AC116" s="11"/>
      <c r="AD116" s="11"/>
      <c r="AE116" s="11"/>
    </row>
    <row r="117" spans="1:31" ht="12">
      <c r="A117" s="132" t="s">
        <v>195</v>
      </c>
      <c r="B117" s="133"/>
      <c r="C117" s="133"/>
      <c r="D117" s="133"/>
      <c r="E117" s="133"/>
      <c r="F117" s="133"/>
      <c r="G117" s="133"/>
      <c r="H117" s="131"/>
      <c r="I117" s="131"/>
      <c r="J117" s="11"/>
      <c r="K117" s="11"/>
      <c r="L117" s="11"/>
      <c r="M117" s="11"/>
      <c r="N117" s="11"/>
      <c r="O117" s="11"/>
      <c r="P117" s="11"/>
      <c r="Q117" s="11"/>
      <c r="R117" s="11"/>
      <c r="S117" s="11"/>
      <c r="T117" s="11"/>
      <c r="U117" s="11"/>
      <c r="V117" s="11"/>
      <c r="W117" s="11"/>
      <c r="X117" s="11"/>
      <c r="Y117" s="11"/>
      <c r="Z117" s="11"/>
      <c r="AA117" s="11"/>
      <c r="AB117" s="11"/>
      <c r="AC117" s="11"/>
      <c r="AD117" s="11"/>
      <c r="AE117" s="11"/>
    </row>
    <row r="118" spans="1:31" ht="12">
      <c r="A118" s="132"/>
      <c r="B118" s="133"/>
      <c r="C118" s="133"/>
      <c r="D118" s="133"/>
      <c r="E118" s="133"/>
      <c r="F118" s="133"/>
      <c r="G118" s="133"/>
      <c r="H118" s="131"/>
      <c r="I118" s="131"/>
      <c r="J118" s="11"/>
      <c r="K118" s="11"/>
      <c r="L118" s="11"/>
      <c r="M118" s="11"/>
      <c r="N118" s="11"/>
      <c r="O118" s="11"/>
      <c r="P118" s="11"/>
      <c r="Q118" s="11"/>
      <c r="R118" s="11"/>
      <c r="S118" s="11"/>
      <c r="T118" s="11"/>
      <c r="U118" s="11"/>
      <c r="V118" s="11"/>
      <c r="W118" s="11"/>
      <c r="X118" s="11"/>
      <c r="Y118" s="11"/>
      <c r="Z118" s="11"/>
      <c r="AA118" s="11"/>
      <c r="AB118" s="11"/>
      <c r="AC118" s="11"/>
      <c r="AD118" s="11"/>
      <c r="AE118" s="11"/>
    </row>
    <row r="119" spans="2:31" ht="12">
      <c r="B119" s="133"/>
      <c r="C119" s="134" t="s">
        <v>196</v>
      </c>
      <c r="D119" s="70" t="s">
        <v>98</v>
      </c>
      <c r="E119" s="129" t="s">
        <v>193</v>
      </c>
      <c r="F119" s="37" t="s">
        <v>97</v>
      </c>
      <c r="H119" s="131"/>
      <c r="I119" s="131"/>
      <c r="J119" s="11"/>
      <c r="K119" s="11"/>
      <c r="L119" s="11"/>
      <c r="M119" s="11"/>
      <c r="N119" s="11"/>
      <c r="O119" s="11"/>
      <c r="P119" s="11"/>
      <c r="Q119" s="11"/>
      <c r="R119" s="11"/>
      <c r="S119" s="11"/>
      <c r="T119" s="11"/>
      <c r="U119" s="11"/>
      <c r="V119" s="11"/>
      <c r="W119" s="11"/>
      <c r="X119" s="11"/>
      <c r="Y119" s="11"/>
      <c r="Z119" s="11"/>
      <c r="AA119" s="11"/>
      <c r="AB119" s="11"/>
      <c r="AC119" s="11"/>
      <c r="AD119" s="11"/>
      <c r="AE119" s="11"/>
    </row>
    <row r="120" spans="1:31" ht="12">
      <c r="A120" s="11"/>
      <c r="B120" s="33"/>
      <c r="C120" s="11"/>
      <c r="D120" s="11"/>
      <c r="E120" s="11"/>
      <c r="F120" s="11"/>
      <c r="G120" s="70"/>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row>
    <row r="121" spans="1:31" ht="14.25">
      <c r="A121" s="135" t="s">
        <v>197</v>
      </c>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row>
    <row r="122" spans="1:31" ht="12">
      <c r="A122" s="36" t="s">
        <v>198</v>
      </c>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row>
    <row r="123" spans="1:31" ht="12">
      <c r="A123" s="11" t="s">
        <v>199</v>
      </c>
      <c r="B123" s="11" t="s">
        <v>200</v>
      </c>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row>
    <row r="124" spans="1:31" ht="12">
      <c r="A124" s="11" t="s">
        <v>201</v>
      </c>
      <c r="B124" s="11" t="s">
        <v>202</v>
      </c>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row>
    <row r="125" spans="1:31" ht="12">
      <c r="A125" s="11" t="s">
        <v>203</v>
      </c>
      <c r="B125" s="11" t="s">
        <v>204</v>
      </c>
      <c r="C125" s="11"/>
      <c r="D125" s="11"/>
      <c r="E125" s="11"/>
      <c r="F125" s="11"/>
      <c r="G125" s="11" t="s">
        <v>205</v>
      </c>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row>
    <row r="126" spans="1:31" ht="12">
      <c r="A126" s="11" t="s">
        <v>206</v>
      </c>
      <c r="B126" s="11" t="s">
        <v>65</v>
      </c>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row>
    <row r="127" spans="1:31" ht="12">
      <c r="A127" s="11" t="s">
        <v>207</v>
      </c>
      <c r="B127" s="11" t="s">
        <v>208</v>
      </c>
      <c r="C127" s="11" t="s">
        <v>209</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row>
    <row r="128" spans="3:31" ht="12">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1:31" ht="12">
      <c r="A129" s="136" t="s">
        <v>210</v>
      </c>
      <c r="B129" s="137"/>
      <c r="C129" s="137"/>
      <c r="D129" s="137"/>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1:31" ht="12">
      <c r="A130" s="137" t="s">
        <v>102</v>
      </c>
      <c r="B130" s="137" t="s">
        <v>211</v>
      </c>
      <c r="C130" s="137" t="s">
        <v>212</v>
      </c>
      <c r="D130" s="138">
        <v>37349</v>
      </c>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row>
    <row r="131" spans="1:31" ht="1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row>
    <row r="132" spans="1:31" ht="12">
      <c r="A132" s="33" t="s">
        <v>213</v>
      </c>
      <c r="B132" s="33"/>
      <c r="C132" s="30" t="s">
        <v>214</v>
      </c>
      <c r="D132" s="30"/>
      <c r="E132" s="36" t="s">
        <v>48</v>
      </c>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row>
    <row r="133" spans="1:31" ht="12">
      <c r="A133" s="33"/>
      <c r="B133" s="33"/>
      <c r="C133" s="30"/>
      <c r="D133" s="132"/>
      <c r="E133" s="36"/>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row>
    <row r="134" spans="1:31" ht="12">
      <c r="A134" s="11" t="s">
        <v>102</v>
      </c>
      <c r="B134" s="11" t="s">
        <v>215</v>
      </c>
      <c r="C134" s="11" t="s">
        <v>216</v>
      </c>
      <c r="D134" s="139">
        <v>40597</v>
      </c>
      <c r="E134" s="36"/>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row>
    <row r="135" spans="1:31" ht="12">
      <c r="A135" s="11" t="s">
        <v>217</v>
      </c>
      <c r="B135" s="11" t="s">
        <v>218</v>
      </c>
      <c r="C135" s="11" t="s">
        <v>219</v>
      </c>
      <c r="D135" s="139">
        <v>40597</v>
      </c>
      <c r="E135" s="36"/>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row>
    <row r="136" spans="1:31" ht="12">
      <c r="A136" s="11" t="s">
        <v>95</v>
      </c>
      <c r="B136" s="11" t="s">
        <v>220</v>
      </c>
      <c r="C136" s="11" t="s">
        <v>221</v>
      </c>
      <c r="D136" s="139">
        <v>40597</v>
      </c>
      <c r="E136" s="36"/>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row>
    <row r="137" spans="1:31" ht="12">
      <c r="A137" s="11" t="s">
        <v>102</v>
      </c>
      <c r="B137" s="11" t="s">
        <v>222</v>
      </c>
      <c r="C137" s="11" t="s">
        <v>223</v>
      </c>
      <c r="D137" s="139">
        <v>40597</v>
      </c>
      <c r="E137" s="36"/>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row>
    <row r="138" spans="1:31" ht="12">
      <c r="A138" s="33"/>
      <c r="B138" s="33"/>
      <c r="C138" s="30"/>
      <c r="D138" s="132"/>
      <c r="E138" s="36"/>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row>
    <row r="139" spans="1:31" ht="12">
      <c r="A139" s="11" t="s">
        <v>95</v>
      </c>
      <c r="B139" s="11" t="s">
        <v>224</v>
      </c>
      <c r="C139" s="11" t="s">
        <v>57</v>
      </c>
      <c r="D139" s="139">
        <v>40541</v>
      </c>
      <c r="E139" s="36"/>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1:31" ht="12">
      <c r="A140" s="33"/>
      <c r="B140" s="33"/>
      <c r="C140" s="30"/>
      <c r="D140" s="132"/>
      <c r="E140" s="36"/>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1:31" ht="12">
      <c r="A141" s="11" t="s">
        <v>95</v>
      </c>
      <c r="B141" s="11" t="s">
        <v>225</v>
      </c>
      <c r="C141" s="11" t="s">
        <v>109</v>
      </c>
      <c r="D141" s="139">
        <v>40485</v>
      </c>
      <c r="E141" s="11" t="s">
        <v>226</v>
      </c>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row>
    <row r="142" spans="1:31" ht="12">
      <c r="A142" s="33"/>
      <c r="B142" s="33"/>
      <c r="C142" s="30"/>
      <c r="D142" s="132"/>
      <c r="E142" s="36"/>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row>
    <row r="143" spans="1:31" ht="12">
      <c r="A143" s="11" t="s">
        <v>95</v>
      </c>
      <c r="B143" s="11" t="s">
        <v>227</v>
      </c>
      <c r="C143" s="11" t="s">
        <v>228</v>
      </c>
      <c r="D143" s="139">
        <v>40485</v>
      </c>
      <c r="E143" s="36"/>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row>
    <row r="144" spans="1:31" ht="12">
      <c r="A144" s="11" t="s">
        <v>127</v>
      </c>
      <c r="B144" s="11" t="s">
        <v>229</v>
      </c>
      <c r="C144" s="11" t="s">
        <v>57</v>
      </c>
      <c r="D144" s="139">
        <v>40485</v>
      </c>
      <c r="E144" s="36"/>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row>
    <row r="145" spans="4:31" ht="12">
      <c r="D145" s="36"/>
      <c r="E145" s="36"/>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row>
    <row r="146" spans="1:31" ht="12">
      <c r="A146" s="140" t="s">
        <v>136</v>
      </c>
      <c r="B146" s="140" t="s">
        <v>230</v>
      </c>
      <c r="C146" s="140" t="s">
        <v>231</v>
      </c>
      <c r="D146" s="141">
        <v>40485</v>
      </c>
      <c r="E146" s="140" t="s">
        <v>232</v>
      </c>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row>
    <row r="147" spans="1:31" ht="12">
      <c r="A147" s="33"/>
      <c r="B147" s="33"/>
      <c r="C147" s="30"/>
      <c r="D147" s="132"/>
      <c r="E147" s="36"/>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row>
    <row r="148" spans="1:31" ht="12">
      <c r="A148" s="11" t="s">
        <v>102</v>
      </c>
      <c r="B148" s="11" t="s">
        <v>233</v>
      </c>
      <c r="C148" s="11" t="s">
        <v>57</v>
      </c>
      <c r="D148" s="139">
        <v>40446</v>
      </c>
      <c r="E148" s="36"/>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row r="149" spans="1:31" ht="12">
      <c r="A149" s="33"/>
      <c r="B149" s="33"/>
      <c r="C149" s="30"/>
      <c r="D149" s="132"/>
      <c r="E149" s="36"/>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row>
    <row r="150" spans="1:31" ht="12">
      <c r="A150" s="11" t="s">
        <v>102</v>
      </c>
      <c r="B150" s="11" t="s">
        <v>234</v>
      </c>
      <c r="C150" s="11" t="s">
        <v>235</v>
      </c>
      <c r="D150" s="139">
        <v>40415</v>
      </c>
      <c r="E150" s="36"/>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row>
    <row r="151" spans="1:31" ht="12">
      <c r="A151" s="11" t="s">
        <v>127</v>
      </c>
      <c r="B151" s="11" t="s">
        <v>236</v>
      </c>
      <c r="C151" s="11" t="s">
        <v>202</v>
      </c>
      <c r="D151" s="139">
        <v>40415</v>
      </c>
      <c r="E151" s="36"/>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row>
    <row r="152" spans="1:31" ht="12">
      <c r="A152" s="33"/>
      <c r="B152" s="33"/>
      <c r="C152" s="30"/>
      <c r="D152" s="132"/>
      <c r="E152" s="36"/>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row>
    <row r="153" spans="1:31" ht="12">
      <c r="A153" s="11" t="s">
        <v>127</v>
      </c>
      <c r="B153" s="11" t="s">
        <v>237</v>
      </c>
      <c r="C153" s="11" t="s">
        <v>238</v>
      </c>
      <c r="D153" s="139">
        <v>40387</v>
      </c>
      <c r="E153" s="36"/>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row>
    <row r="154" spans="1:31" ht="12">
      <c r="A154" s="33"/>
      <c r="B154" s="33"/>
      <c r="C154" s="30"/>
      <c r="D154" s="132"/>
      <c r="E154" s="36"/>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row>
    <row r="155" spans="1:31" ht="12">
      <c r="A155" s="11" t="s">
        <v>95</v>
      </c>
      <c r="B155" s="11" t="s">
        <v>239</v>
      </c>
      <c r="C155" s="11" t="s">
        <v>240</v>
      </c>
      <c r="D155" s="139">
        <v>40324</v>
      </c>
      <c r="E155" s="36"/>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row>
    <row r="156" spans="1:31" ht="12">
      <c r="A156" s="33"/>
      <c r="B156" s="33"/>
      <c r="C156" s="30"/>
      <c r="D156" s="132"/>
      <c r="E156" s="36"/>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row>
    <row r="157" spans="1:31" ht="12">
      <c r="A157" s="11" t="s">
        <v>241</v>
      </c>
      <c r="B157" s="11" t="s">
        <v>242</v>
      </c>
      <c r="C157" s="11" t="s">
        <v>200</v>
      </c>
      <c r="D157" s="139">
        <v>40296</v>
      </c>
      <c r="E157" s="36"/>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row>
    <row r="158" spans="1:31" ht="12">
      <c r="A158" s="33"/>
      <c r="B158" s="33"/>
      <c r="C158" s="30"/>
      <c r="D158" s="132"/>
      <c r="E158" s="36"/>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row>
    <row r="159" spans="1:31" ht="12">
      <c r="A159" s="11" t="s">
        <v>243</v>
      </c>
      <c r="B159" s="11" t="s">
        <v>244</v>
      </c>
      <c r="C159" s="11" t="s">
        <v>57</v>
      </c>
      <c r="D159" s="139">
        <v>40268</v>
      </c>
      <c r="E159" s="36"/>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1:31" ht="12">
      <c r="A160" s="33"/>
      <c r="B160" s="33"/>
      <c r="C160" s="30"/>
      <c r="D160" s="132"/>
      <c r="E160" s="36"/>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row>
    <row r="161" spans="1:31" ht="12">
      <c r="A161" s="11" t="s">
        <v>245</v>
      </c>
      <c r="B161" s="11" t="s">
        <v>246</v>
      </c>
      <c r="C161" s="11" t="s">
        <v>247</v>
      </c>
      <c r="D161" s="139">
        <v>40233</v>
      </c>
      <c r="E161" s="36"/>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row>
    <row r="162" spans="1:31" ht="12">
      <c r="A162" s="33"/>
      <c r="B162" s="33"/>
      <c r="C162" s="30"/>
      <c r="D162" s="132"/>
      <c r="E162" s="36"/>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row>
    <row r="163" spans="1:31" ht="12">
      <c r="A163" s="11" t="s">
        <v>241</v>
      </c>
      <c r="B163" s="11" t="s">
        <v>248</v>
      </c>
      <c r="C163" s="11" t="s">
        <v>249</v>
      </c>
      <c r="D163" s="139">
        <v>40177</v>
      </c>
      <c r="E163" s="36"/>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row>
    <row r="164" spans="1:31" ht="12">
      <c r="A164" s="11" t="s">
        <v>102</v>
      </c>
      <c r="B164" s="11" t="s">
        <v>250</v>
      </c>
      <c r="C164" s="11" t="s">
        <v>251</v>
      </c>
      <c r="D164" s="139">
        <v>40177</v>
      </c>
      <c r="E164" s="11" t="s">
        <v>252</v>
      </c>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row>
    <row r="165" spans="1:31" ht="12">
      <c r="A165" s="33"/>
      <c r="B165" s="33"/>
      <c r="C165" s="30"/>
      <c r="D165" s="132"/>
      <c r="E165" s="36"/>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row>
    <row r="166" spans="1:31" ht="12">
      <c r="A166" s="11" t="s">
        <v>95</v>
      </c>
      <c r="B166" s="11" t="s">
        <v>253</v>
      </c>
      <c r="C166" s="11" t="s">
        <v>254</v>
      </c>
      <c r="D166" s="139">
        <v>40142</v>
      </c>
      <c r="E166" s="36"/>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row>
    <row r="167" spans="1:31" ht="12">
      <c r="A167" s="11" t="s">
        <v>99</v>
      </c>
      <c r="B167" s="11" t="s">
        <v>255</v>
      </c>
      <c r="C167" s="11" t="s">
        <v>256</v>
      </c>
      <c r="D167" s="139">
        <v>40142</v>
      </c>
      <c r="E167" s="36"/>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row>
    <row r="168" spans="1:31" ht="12">
      <c r="A168" s="33"/>
      <c r="B168" s="33"/>
      <c r="C168" s="30"/>
      <c r="D168" s="132"/>
      <c r="E168" s="36"/>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row>
    <row r="169" spans="1:31" ht="12">
      <c r="A169" s="11" t="s">
        <v>102</v>
      </c>
      <c r="B169" s="11" t="s">
        <v>257</v>
      </c>
      <c r="C169" s="11" t="s">
        <v>258</v>
      </c>
      <c r="D169" s="139">
        <v>40114</v>
      </c>
      <c r="E169" s="36"/>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row>
    <row r="170" spans="1:31" ht="12">
      <c r="A170" s="33"/>
      <c r="B170" s="33"/>
      <c r="C170" s="30"/>
      <c r="D170" s="132"/>
      <c r="E170" s="36"/>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1:31" ht="12">
      <c r="A171" s="11" t="s">
        <v>127</v>
      </c>
      <c r="B171" s="11" t="s">
        <v>259</v>
      </c>
      <c r="C171" s="11" t="s">
        <v>132</v>
      </c>
      <c r="D171" s="139">
        <v>40051</v>
      </c>
      <c r="E171" s="36"/>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row>
    <row r="172" spans="1:31" ht="12">
      <c r="A172" s="33"/>
      <c r="B172" s="33"/>
      <c r="C172" s="30"/>
      <c r="D172" s="132"/>
      <c r="E172" s="36"/>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row>
    <row r="173" spans="1:31" ht="12">
      <c r="A173" s="11" t="s">
        <v>95</v>
      </c>
      <c r="B173" s="11" t="s">
        <v>260</v>
      </c>
      <c r="C173" s="11" t="s">
        <v>132</v>
      </c>
      <c r="D173" s="139">
        <v>40023</v>
      </c>
      <c r="E173" s="36"/>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row>
    <row r="174" spans="1:31" ht="12">
      <c r="A174" s="33"/>
      <c r="B174" s="33"/>
      <c r="C174" s="30"/>
      <c r="D174" s="132"/>
      <c r="E174" s="36"/>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row>
    <row r="175" spans="1:31" ht="12">
      <c r="A175" s="140" t="s">
        <v>95</v>
      </c>
      <c r="B175" s="140" t="s">
        <v>261</v>
      </c>
      <c r="C175" s="140" t="s">
        <v>262</v>
      </c>
      <c r="D175" s="141">
        <v>39988</v>
      </c>
      <c r="E175" s="140" t="s">
        <v>263</v>
      </c>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row>
    <row r="176" spans="1:31" ht="12">
      <c r="A176" s="11" t="s">
        <v>264</v>
      </c>
      <c r="B176" s="11" t="s">
        <v>265</v>
      </c>
      <c r="C176" s="11" t="s">
        <v>266</v>
      </c>
      <c r="D176" s="139">
        <v>39988</v>
      </c>
      <c r="E176" s="11" t="s">
        <v>267</v>
      </c>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row>
    <row r="177" spans="1:31" ht="12">
      <c r="A177" s="33"/>
      <c r="B177" s="33"/>
      <c r="C177" s="30"/>
      <c r="D177" s="132"/>
      <c r="E177" s="36"/>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row>
    <row r="178" spans="1:31" ht="12">
      <c r="A178" s="11" t="s">
        <v>95</v>
      </c>
      <c r="B178" s="11" t="s">
        <v>268</v>
      </c>
      <c r="C178" s="11" t="s">
        <v>219</v>
      </c>
      <c r="D178" s="139">
        <v>39897</v>
      </c>
      <c r="E178" s="36"/>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row>
    <row r="179" spans="1:31" ht="12">
      <c r="A179" s="33"/>
      <c r="B179" s="33"/>
      <c r="C179" s="30"/>
      <c r="D179" s="132"/>
      <c r="E179" s="36"/>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row>
    <row r="180" spans="1:31" ht="12">
      <c r="A180" s="11" t="s">
        <v>95</v>
      </c>
      <c r="B180" s="11" t="s">
        <v>269</v>
      </c>
      <c r="C180" s="11" t="s">
        <v>200</v>
      </c>
      <c r="D180" s="139">
        <v>39869</v>
      </c>
      <c r="E180" s="36"/>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row>
    <row r="181" spans="1:31" ht="12">
      <c r="A181" s="33"/>
      <c r="B181" s="33"/>
      <c r="C181" s="30"/>
      <c r="D181" s="132"/>
      <c r="E181" s="36"/>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row>
    <row r="182" spans="1:31" ht="12">
      <c r="A182" s="11" t="s">
        <v>270</v>
      </c>
      <c r="B182" s="11" t="s">
        <v>271</v>
      </c>
      <c r="C182" s="11" t="s">
        <v>272</v>
      </c>
      <c r="D182" s="139">
        <v>39841</v>
      </c>
      <c r="E182" s="36"/>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row>
    <row r="183" spans="4:31" ht="12">
      <c r="D183" s="139">
        <v>39841</v>
      </c>
      <c r="E183" s="36"/>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row>
    <row r="184" spans="1:31" ht="12">
      <c r="A184" s="11" t="s">
        <v>241</v>
      </c>
      <c r="B184" s="11" t="s">
        <v>273</v>
      </c>
      <c r="C184" s="11" t="s">
        <v>107</v>
      </c>
      <c r="D184" s="139">
        <v>39841</v>
      </c>
      <c r="E184" s="36"/>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row>
    <row r="185" spans="1:31" ht="12">
      <c r="A185" s="33"/>
      <c r="B185" s="33"/>
      <c r="C185" s="30"/>
      <c r="D185" s="132"/>
      <c r="E185" s="36"/>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row>
    <row r="186" spans="1:31" ht="12">
      <c r="A186" s="140" t="s">
        <v>274</v>
      </c>
      <c r="B186" s="140" t="s">
        <v>275</v>
      </c>
      <c r="C186" s="140" t="s">
        <v>276</v>
      </c>
      <c r="D186" s="141">
        <v>39820</v>
      </c>
      <c r="E186" s="140" t="s">
        <v>277</v>
      </c>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row>
    <row r="187" spans="1:31" ht="12">
      <c r="A187" s="11" t="s">
        <v>99</v>
      </c>
      <c r="B187" s="11" t="s">
        <v>278</v>
      </c>
      <c r="C187" s="11" t="s">
        <v>279</v>
      </c>
      <c r="D187" s="139">
        <v>39799</v>
      </c>
      <c r="E187" s="36"/>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row>
    <row r="188" spans="1:31" ht="12">
      <c r="A188" s="33"/>
      <c r="B188" s="33"/>
      <c r="C188" s="30"/>
      <c r="D188" s="132"/>
      <c r="E188" s="36"/>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row>
    <row r="189" spans="1:31" ht="12">
      <c r="A189" s="11" t="s">
        <v>99</v>
      </c>
      <c r="B189" s="11" t="s">
        <v>105</v>
      </c>
      <c r="C189" s="11" t="s">
        <v>60</v>
      </c>
      <c r="D189" s="139">
        <v>39778</v>
      </c>
      <c r="E189" s="36"/>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row>
    <row r="190" spans="1:31" ht="12">
      <c r="A190" s="11" t="s">
        <v>95</v>
      </c>
      <c r="B190" s="11" t="s">
        <v>280</v>
      </c>
      <c r="C190" s="11" t="s">
        <v>65</v>
      </c>
      <c r="D190" s="139">
        <v>39778</v>
      </c>
      <c r="E190" s="36"/>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row>
    <row r="191" spans="1:31" ht="12">
      <c r="A191" s="11" t="s">
        <v>99</v>
      </c>
      <c r="B191" s="11" t="s">
        <v>281</v>
      </c>
      <c r="C191" s="11" t="s">
        <v>57</v>
      </c>
      <c r="D191" s="139">
        <v>39778</v>
      </c>
      <c r="E191" s="36"/>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row>
    <row r="192" spans="1:31" ht="12">
      <c r="A192" s="33"/>
      <c r="B192" s="33"/>
      <c r="C192" s="30"/>
      <c r="D192" s="132"/>
      <c r="E192" s="36"/>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row>
    <row r="193" spans="1:31" ht="12">
      <c r="A193" s="11" t="s">
        <v>95</v>
      </c>
      <c r="B193" s="11" t="s">
        <v>282</v>
      </c>
      <c r="C193" s="11" t="s">
        <v>279</v>
      </c>
      <c r="D193" s="139">
        <v>39750</v>
      </c>
      <c r="E193" s="36"/>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row>
    <row r="194" spans="1:31" ht="12">
      <c r="A194" s="11" t="s">
        <v>127</v>
      </c>
      <c r="B194" s="11" t="s">
        <v>229</v>
      </c>
      <c r="C194" s="11" t="s">
        <v>57</v>
      </c>
      <c r="D194" s="139">
        <v>39750</v>
      </c>
      <c r="E194" s="36"/>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row>
    <row r="195" spans="1:31" ht="12">
      <c r="A195" s="11" t="s">
        <v>245</v>
      </c>
      <c r="B195" s="11" t="s">
        <v>283</v>
      </c>
      <c r="C195" s="11" t="s">
        <v>258</v>
      </c>
      <c r="D195" s="139">
        <v>39750</v>
      </c>
      <c r="E195" s="36"/>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row>
    <row r="196" spans="1:31" ht="12">
      <c r="A196" s="11" t="s">
        <v>95</v>
      </c>
      <c r="B196" s="11" t="s">
        <v>269</v>
      </c>
      <c r="C196" s="11" t="s">
        <v>200</v>
      </c>
      <c r="D196" s="139">
        <v>39750</v>
      </c>
      <c r="E196" s="36"/>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row>
    <row r="197" spans="1:31" ht="12">
      <c r="A197" s="11" t="s">
        <v>284</v>
      </c>
      <c r="B197" s="11" t="s">
        <v>285</v>
      </c>
      <c r="C197" s="11" t="s">
        <v>286</v>
      </c>
      <c r="D197" s="139">
        <v>39750</v>
      </c>
      <c r="E197" s="36"/>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row>
    <row r="198" spans="1:31" ht="12">
      <c r="A198" s="33"/>
      <c r="B198" s="33"/>
      <c r="C198" s="30"/>
      <c r="D198" s="132"/>
      <c r="E198" s="36"/>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row>
    <row r="199" spans="1:31" ht="12">
      <c r="A199" t="s">
        <v>287</v>
      </c>
      <c r="B199" t="s">
        <v>122</v>
      </c>
      <c r="C199" t="s">
        <v>288</v>
      </c>
      <c r="D199" s="139">
        <v>39624</v>
      </c>
      <c r="E199" s="36"/>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row>
    <row r="200" spans="1:31" ht="12">
      <c r="A200" s="33"/>
      <c r="B200" s="33"/>
      <c r="C200" s="30"/>
      <c r="D200" s="132"/>
      <c r="E200" s="36"/>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row>
    <row r="201" spans="1:31" ht="12">
      <c r="A201" s="11" t="s">
        <v>95</v>
      </c>
      <c r="B201" s="11" t="s">
        <v>289</v>
      </c>
      <c r="C201" s="11" t="s">
        <v>290</v>
      </c>
      <c r="D201" s="139">
        <v>39533</v>
      </c>
      <c r="E201" s="36"/>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row>
    <row r="202" spans="1:31" ht="12">
      <c r="A202" s="33"/>
      <c r="B202" s="33"/>
      <c r="C202" s="30"/>
      <c r="D202" s="132"/>
      <c r="E202" s="36"/>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row>
    <row r="203" spans="1:31" ht="12">
      <c r="A203" s="11" t="s">
        <v>95</v>
      </c>
      <c r="B203" s="11" t="s">
        <v>291</v>
      </c>
      <c r="C203" s="11" t="s">
        <v>292</v>
      </c>
      <c r="D203" s="139">
        <v>39414</v>
      </c>
      <c r="E203" s="36"/>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row>
    <row r="204" spans="1:31" ht="12">
      <c r="A204" s="140" t="s">
        <v>95</v>
      </c>
      <c r="B204" s="140" t="s">
        <v>293</v>
      </c>
      <c r="C204" s="140" t="s">
        <v>294</v>
      </c>
      <c r="D204" s="141">
        <v>39414</v>
      </c>
      <c r="E204" s="140" t="s">
        <v>295</v>
      </c>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row>
    <row r="205" spans="1:31" ht="12">
      <c r="A205" s="33"/>
      <c r="B205" s="33"/>
      <c r="C205" s="30"/>
      <c r="D205" s="132"/>
      <c r="E205" s="36"/>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row>
    <row r="206" spans="1:31" ht="12">
      <c r="A206" s="11" t="s">
        <v>296</v>
      </c>
      <c r="B206" s="11" t="s">
        <v>297</v>
      </c>
      <c r="C206" s="11" t="s">
        <v>298</v>
      </c>
      <c r="D206" s="139">
        <v>39323</v>
      </c>
      <c r="E206" s="142" t="s">
        <v>299</v>
      </c>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row>
    <row r="207" spans="1:31" ht="12">
      <c r="A207" s="33"/>
      <c r="B207" s="33"/>
      <c r="C207" s="30"/>
      <c r="D207" s="132"/>
      <c r="E207" s="36"/>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row>
    <row r="208" spans="1:31" ht="12">
      <c r="A208" s="11" t="s">
        <v>102</v>
      </c>
      <c r="B208" s="11" t="s">
        <v>300</v>
      </c>
      <c r="C208" s="11" t="s">
        <v>202</v>
      </c>
      <c r="D208" s="139">
        <v>39204</v>
      </c>
      <c r="E208" s="36"/>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row>
    <row r="209" spans="1:31" ht="12">
      <c r="A209" s="11" t="s">
        <v>99</v>
      </c>
      <c r="B209" s="11" t="s">
        <v>255</v>
      </c>
      <c r="C209" s="11" t="s">
        <v>256</v>
      </c>
      <c r="D209" s="139">
        <v>39204</v>
      </c>
      <c r="E209" s="36"/>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row>
    <row r="210" spans="1:31" ht="12">
      <c r="A210" s="33"/>
      <c r="B210" s="33"/>
      <c r="C210" s="30"/>
      <c r="D210" s="132"/>
      <c r="E210" s="36"/>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row>
    <row r="211" spans="1:31" ht="12">
      <c r="A211" s="11" t="s">
        <v>112</v>
      </c>
      <c r="B211" s="11" t="s">
        <v>301</v>
      </c>
      <c r="C211" s="11" t="s">
        <v>302</v>
      </c>
      <c r="D211" s="143">
        <v>39169</v>
      </c>
      <c r="E211" s="36"/>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row>
    <row r="212" spans="1:31" ht="12">
      <c r="A212" s="33"/>
      <c r="B212" s="33"/>
      <c r="C212" s="30"/>
      <c r="D212" s="132"/>
      <c r="E212" s="36"/>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row>
    <row r="213" spans="1:31" ht="12">
      <c r="A213" s="11" t="s">
        <v>102</v>
      </c>
      <c r="B213" s="11" t="s">
        <v>303</v>
      </c>
      <c r="C213" s="11" t="s">
        <v>304</v>
      </c>
      <c r="D213" s="143">
        <v>39148</v>
      </c>
      <c r="E213" s="36"/>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row>
    <row r="214" spans="1:31" ht="12">
      <c r="A214" s="140" t="s">
        <v>95</v>
      </c>
      <c r="B214" s="140" t="s">
        <v>305</v>
      </c>
      <c r="C214" s="140" t="s">
        <v>306</v>
      </c>
      <c r="D214" s="141" t="s">
        <v>307</v>
      </c>
      <c r="E214" s="140"/>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row>
    <row r="215" spans="1:31" ht="12">
      <c r="A215" s="11" t="s">
        <v>127</v>
      </c>
      <c r="B215" s="11" t="s">
        <v>308</v>
      </c>
      <c r="C215" s="11" t="s">
        <v>309</v>
      </c>
      <c r="D215" s="143">
        <v>39148</v>
      </c>
      <c r="E215" s="36"/>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row>
    <row r="216" spans="4:31" ht="12">
      <c r="D216" s="132"/>
      <c r="E216" s="36"/>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row>
    <row r="217" spans="1:31" ht="12">
      <c r="A217" s="11" t="s">
        <v>127</v>
      </c>
      <c r="B217" s="11" t="s">
        <v>310</v>
      </c>
      <c r="C217" s="11" t="s">
        <v>311</v>
      </c>
      <c r="D217" s="143">
        <v>39057</v>
      </c>
      <c r="E217" s="36"/>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row>
    <row r="218" spans="1:31" ht="12">
      <c r="A218" s="11"/>
      <c r="B218" s="11"/>
      <c r="C218" s="11"/>
      <c r="D218" s="143"/>
      <c r="E218" s="36"/>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row>
    <row r="219" spans="1:31" ht="12">
      <c r="A219" s="11" t="s">
        <v>312</v>
      </c>
      <c r="B219" s="11" t="s">
        <v>313</v>
      </c>
      <c r="C219" s="11" t="s">
        <v>276</v>
      </c>
      <c r="D219" s="143">
        <v>38988</v>
      </c>
      <c r="E219" s="36"/>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row>
    <row r="220" spans="1:31" ht="12">
      <c r="A220" s="33"/>
      <c r="B220" s="33"/>
      <c r="C220" s="30"/>
      <c r="D220" s="132"/>
      <c r="E220" s="36"/>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row>
    <row r="221" spans="1:31" ht="12">
      <c r="A221" s="11" t="s">
        <v>102</v>
      </c>
      <c r="B221" s="11" t="s">
        <v>257</v>
      </c>
      <c r="C221" s="11" t="s">
        <v>258</v>
      </c>
      <c r="D221" s="144">
        <v>38966</v>
      </c>
      <c r="E221" s="36"/>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row>
    <row r="222" spans="1:31" ht="12">
      <c r="A222" s="11" t="s">
        <v>314</v>
      </c>
      <c r="B222" s="11" t="s">
        <v>315</v>
      </c>
      <c r="C222" s="11" t="s">
        <v>290</v>
      </c>
      <c r="D222" s="144">
        <v>38966</v>
      </c>
      <c r="E222" s="36"/>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row>
    <row r="223" spans="1:31" ht="12">
      <c r="A223" s="33"/>
      <c r="B223" s="33"/>
      <c r="C223" s="30"/>
      <c r="D223" s="132"/>
      <c r="E223" s="36"/>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row>
    <row r="224" spans="1:31" ht="12">
      <c r="A224" s="11" t="s">
        <v>102</v>
      </c>
      <c r="B224" s="11" t="s">
        <v>257</v>
      </c>
      <c r="C224" s="11" t="s">
        <v>258</v>
      </c>
      <c r="D224" s="144">
        <v>38840</v>
      </c>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row>
    <row r="225" spans="1:31" ht="12">
      <c r="A225" s="11" t="s">
        <v>95</v>
      </c>
      <c r="B225" s="11" t="s">
        <v>291</v>
      </c>
      <c r="C225" s="11" t="s">
        <v>292</v>
      </c>
      <c r="D225" s="144">
        <v>38840</v>
      </c>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row>
    <row r="226" spans="1:31" ht="12">
      <c r="A226" s="11" t="s">
        <v>112</v>
      </c>
      <c r="B226" s="11" t="s">
        <v>316</v>
      </c>
      <c r="C226" s="11" t="s">
        <v>317</v>
      </c>
      <c r="D226" s="144">
        <v>38840</v>
      </c>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row>
    <row r="227" spans="4:31" ht="12">
      <c r="D227" s="144"/>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row>
    <row r="228" spans="1:31" ht="12">
      <c r="A228" s="11" t="s">
        <v>95</v>
      </c>
      <c r="B228" s="11" t="s">
        <v>318</v>
      </c>
      <c r="C228" s="11" t="s">
        <v>57</v>
      </c>
      <c r="D228" s="144">
        <v>38812</v>
      </c>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row>
    <row r="229" spans="1:31" ht="12">
      <c r="A229" s="11" t="s">
        <v>127</v>
      </c>
      <c r="B229" s="11" t="s">
        <v>319</v>
      </c>
      <c r="C229" s="11" t="s">
        <v>320</v>
      </c>
      <c r="D229" s="144">
        <v>38812</v>
      </c>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row>
    <row r="230" spans="1:31" ht="12">
      <c r="A230" s="11"/>
      <c r="B230" s="11"/>
      <c r="C230" s="11"/>
      <c r="D230" s="144"/>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row>
    <row r="231" spans="1:31" ht="12">
      <c r="A231" s="11" t="s">
        <v>99</v>
      </c>
      <c r="B231" s="11" t="s">
        <v>321</v>
      </c>
      <c r="C231" s="11" t="s">
        <v>258</v>
      </c>
      <c r="D231" s="144">
        <v>38749</v>
      </c>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row>
    <row r="232" spans="1:31" ht="12">
      <c r="A232" s="11" t="s">
        <v>127</v>
      </c>
      <c r="B232" s="11" t="s">
        <v>128</v>
      </c>
      <c r="C232" s="11" t="s">
        <v>60</v>
      </c>
      <c r="D232" s="144">
        <v>38749</v>
      </c>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row>
    <row r="233" spans="1:31" ht="12">
      <c r="A233" s="11" t="s">
        <v>112</v>
      </c>
      <c r="B233" s="11" t="s">
        <v>322</v>
      </c>
      <c r="C233" s="11" t="s">
        <v>323</v>
      </c>
      <c r="D233" s="144">
        <v>38756</v>
      </c>
      <c r="E233" s="11" t="s">
        <v>324</v>
      </c>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row>
    <row r="234" spans="5:31" ht="12">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row>
    <row r="235" spans="1:31" ht="12">
      <c r="A235" s="140" t="s">
        <v>127</v>
      </c>
      <c r="B235" s="140" t="s">
        <v>325</v>
      </c>
      <c r="C235" s="140" t="s">
        <v>326</v>
      </c>
      <c r="D235" s="141" t="s">
        <v>327</v>
      </c>
      <c r="E235" s="140"/>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row>
    <row r="236" spans="5:31" ht="12">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row>
    <row r="237" spans="1:31" ht="12">
      <c r="A237" s="11" t="s">
        <v>243</v>
      </c>
      <c r="B237" s="11" t="s">
        <v>328</v>
      </c>
      <c r="C237" s="11" t="s">
        <v>329</v>
      </c>
      <c r="D237" s="145">
        <v>38455</v>
      </c>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row>
    <row r="238" spans="1:31" ht="12">
      <c r="A238" s="33"/>
      <c r="B238" s="33"/>
      <c r="C238" s="33"/>
      <c r="D238" s="33"/>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row>
    <row r="239" spans="1:31" ht="12">
      <c r="A239" s="11" t="s">
        <v>127</v>
      </c>
      <c r="B239" s="11" t="s">
        <v>330</v>
      </c>
      <c r="C239" s="11" t="s">
        <v>53</v>
      </c>
      <c r="D239" s="146" t="s">
        <v>331</v>
      </c>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row>
    <row r="240" spans="1:31" ht="12">
      <c r="A240" s="11" t="s">
        <v>99</v>
      </c>
      <c r="B240" s="11" t="s">
        <v>321</v>
      </c>
      <c r="C240" s="11" t="s">
        <v>258</v>
      </c>
      <c r="D240" s="146" t="s">
        <v>331</v>
      </c>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row>
    <row r="241" spans="1:31" ht="12">
      <c r="A241" s="11" t="s">
        <v>95</v>
      </c>
      <c r="B241" s="11" t="s">
        <v>332</v>
      </c>
      <c r="C241" s="11" t="s">
        <v>333</v>
      </c>
      <c r="D241" s="146" t="s">
        <v>331</v>
      </c>
      <c r="E241" s="11" t="s">
        <v>334</v>
      </c>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row>
    <row r="242" spans="1:31" ht="12">
      <c r="A242" s="33"/>
      <c r="B242" s="33"/>
      <c r="C242" s="33"/>
      <c r="D242" s="33"/>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row>
    <row r="243" spans="1:31" ht="12">
      <c r="A243" s="11" t="s">
        <v>95</v>
      </c>
      <c r="B243" s="11" t="s">
        <v>335</v>
      </c>
      <c r="C243" s="11" t="s">
        <v>336</v>
      </c>
      <c r="D243" s="147">
        <v>38140</v>
      </c>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row>
    <row r="244" spans="1:31" ht="12">
      <c r="A244" s="11" t="s">
        <v>99</v>
      </c>
      <c r="B244" s="11" t="s">
        <v>337</v>
      </c>
      <c r="C244" t="s">
        <v>338</v>
      </c>
      <c r="D244" s="147">
        <v>38140</v>
      </c>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row>
    <row r="245" spans="1:31" ht="12">
      <c r="A245" s="33"/>
      <c r="B245" s="33"/>
      <c r="C245" s="33"/>
      <c r="D245" s="33"/>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row>
    <row r="246" spans="1:31" ht="12">
      <c r="A246" s="11" t="s">
        <v>95</v>
      </c>
      <c r="B246" s="11" t="s">
        <v>339</v>
      </c>
      <c r="C246" s="11" t="s">
        <v>340</v>
      </c>
      <c r="D246" s="147">
        <v>38119</v>
      </c>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row>
    <row r="247" spans="1:31" ht="12">
      <c r="A247" s="33"/>
      <c r="B247" s="33"/>
      <c r="C247" s="33"/>
      <c r="D247" s="33"/>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row>
    <row r="248" spans="1:31" ht="12">
      <c r="A248" s="11" t="s">
        <v>241</v>
      </c>
      <c r="B248" s="11" t="s">
        <v>341</v>
      </c>
      <c r="C248" s="11" t="s">
        <v>342</v>
      </c>
      <c r="D248" s="147">
        <v>38049</v>
      </c>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row>
    <row r="249" spans="1:31" ht="12">
      <c r="A249" s="33"/>
      <c r="B249" s="33"/>
      <c r="C249" s="33"/>
      <c r="D249" s="33"/>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row>
    <row r="250" spans="1:31" ht="12">
      <c r="A250" s="31" t="s">
        <v>95</v>
      </c>
      <c r="B250" s="11" t="s">
        <v>343</v>
      </c>
      <c r="C250" s="11" t="s">
        <v>344</v>
      </c>
      <c r="D250" s="147">
        <v>37992</v>
      </c>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row>
    <row r="251" spans="1:31" ht="12">
      <c r="A251" s="11" t="s">
        <v>245</v>
      </c>
      <c r="B251" s="11" t="s">
        <v>345</v>
      </c>
      <c r="C251" s="11" t="s">
        <v>258</v>
      </c>
      <c r="D251" s="147">
        <v>37992</v>
      </c>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row>
    <row r="252" spans="1:31" ht="12">
      <c r="A252" s="137" t="s">
        <v>95</v>
      </c>
      <c r="B252" s="137" t="s">
        <v>346</v>
      </c>
      <c r="C252" s="137" t="s">
        <v>60</v>
      </c>
      <c r="D252" s="148">
        <v>37992</v>
      </c>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row>
    <row r="253" spans="1:31" ht="12">
      <c r="A253" s="11" t="s">
        <v>95</v>
      </c>
      <c r="B253" s="11" t="s">
        <v>339</v>
      </c>
      <c r="C253" s="11" t="s">
        <v>340</v>
      </c>
      <c r="D253" s="147">
        <v>37992</v>
      </c>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row>
    <row r="254" spans="1:31" ht="12">
      <c r="A254" s="33"/>
      <c r="B254" s="33"/>
      <c r="C254" s="33"/>
      <c r="D254" s="33"/>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row>
    <row r="255" spans="1:31" ht="12">
      <c r="A255" s="11" t="s">
        <v>95</v>
      </c>
      <c r="B255" s="11" t="s">
        <v>347</v>
      </c>
      <c r="C255" s="11" t="s">
        <v>53</v>
      </c>
      <c r="D255" s="145">
        <v>37867</v>
      </c>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row>
    <row r="256" spans="1:31" ht="12">
      <c r="A256" s="33"/>
      <c r="B256" s="33"/>
      <c r="C256" s="33"/>
      <c r="D256" s="33"/>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row>
    <row r="257" spans="1:31" ht="12">
      <c r="A257" s="11" t="s">
        <v>348</v>
      </c>
      <c r="B257" s="11" t="s">
        <v>349</v>
      </c>
      <c r="C257" s="11" t="s">
        <v>350</v>
      </c>
      <c r="D257" s="145">
        <v>37594</v>
      </c>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row>
    <row r="258" spans="1:31" ht="12">
      <c r="A258" s="11" t="s">
        <v>351</v>
      </c>
      <c r="B258" s="11" t="s">
        <v>352</v>
      </c>
      <c r="C258" s="11" t="s">
        <v>134</v>
      </c>
      <c r="D258" s="145">
        <v>37565</v>
      </c>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row>
    <row r="259" spans="1:31" ht="1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row>
    <row r="260" spans="1:31" ht="12">
      <c r="A260" s="11" t="s">
        <v>95</v>
      </c>
      <c r="B260" s="11" t="s">
        <v>353</v>
      </c>
      <c r="C260" s="11" t="s">
        <v>354</v>
      </c>
      <c r="D260" s="145">
        <v>37531</v>
      </c>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row>
    <row r="261" spans="1:31" ht="1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row>
    <row r="262" spans="1:31" ht="12">
      <c r="A262" s="11" t="s">
        <v>95</v>
      </c>
      <c r="B262" s="11" t="s">
        <v>355</v>
      </c>
      <c r="C262" s="11" t="s">
        <v>356</v>
      </c>
      <c r="D262" s="145">
        <v>37475</v>
      </c>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row>
    <row r="263" spans="1:31" ht="1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row>
    <row r="264" spans="1:31" ht="12">
      <c r="A264" s="11" t="s">
        <v>95</v>
      </c>
      <c r="B264" s="11" t="s">
        <v>357</v>
      </c>
      <c r="C264" s="11" t="s">
        <v>202</v>
      </c>
      <c r="D264" s="145">
        <v>37405</v>
      </c>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row>
    <row r="265" spans="1:31" ht="12">
      <c r="A265" s="11" t="s">
        <v>95</v>
      </c>
      <c r="B265" s="11" t="s">
        <v>358</v>
      </c>
      <c r="C265" s="11" t="s">
        <v>359</v>
      </c>
      <c r="D265" s="145">
        <v>37405</v>
      </c>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row>
    <row r="266" spans="1:31" ht="1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row>
    <row r="267" spans="1:31" ht="12">
      <c r="A267" s="11" t="s">
        <v>127</v>
      </c>
      <c r="B267" s="11" t="s">
        <v>355</v>
      </c>
      <c r="C267" s="11" t="s">
        <v>356</v>
      </c>
      <c r="D267" s="145">
        <v>37377</v>
      </c>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row>
    <row r="268" spans="1:31" ht="1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row>
    <row r="269" spans="1:31" ht="12">
      <c r="A269" s="11" t="s">
        <v>241</v>
      </c>
      <c r="B269" s="11" t="s">
        <v>360</v>
      </c>
      <c r="C269" s="11" t="s">
        <v>251</v>
      </c>
      <c r="D269" s="145">
        <v>37321</v>
      </c>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row>
    <row r="270" spans="1:31" ht="12">
      <c r="A270" s="11" t="s">
        <v>95</v>
      </c>
      <c r="B270" s="11" t="s">
        <v>361</v>
      </c>
      <c r="C270" s="11" t="s">
        <v>362</v>
      </c>
      <c r="D270" s="145">
        <v>37321</v>
      </c>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row>
    <row r="271" spans="1:31" ht="1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row>
    <row r="272" spans="1:31" ht="12">
      <c r="A272" s="11" t="s">
        <v>363</v>
      </c>
      <c r="B272" s="11" t="s">
        <v>364</v>
      </c>
      <c r="C272" s="11" t="s">
        <v>365</v>
      </c>
      <c r="D272" s="145">
        <v>37293</v>
      </c>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row>
    <row r="273" spans="1:31" ht="12">
      <c r="A273" s="11" t="s">
        <v>127</v>
      </c>
      <c r="B273" s="11" t="s">
        <v>366</v>
      </c>
      <c r="C273" s="11" t="s">
        <v>279</v>
      </c>
      <c r="D273" s="145">
        <v>37293</v>
      </c>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row>
    <row r="274" spans="6:31" ht="12">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row>
  </sheetData>
  <sheetProtection/>
  <mergeCells count="16">
    <mergeCell ref="A1:C1"/>
    <mergeCell ref="E1:F1"/>
    <mergeCell ref="A2:C2"/>
    <mergeCell ref="A3:C3"/>
    <mergeCell ref="A14:C14"/>
    <mergeCell ref="C30:D30"/>
    <mergeCell ref="J35:M35"/>
    <mergeCell ref="J36:M36"/>
    <mergeCell ref="J37:M37"/>
    <mergeCell ref="J77:L77"/>
    <mergeCell ref="E85:I85"/>
    <mergeCell ref="A94:C94"/>
    <mergeCell ref="A95:C96"/>
    <mergeCell ref="I102:J102"/>
    <mergeCell ref="A115:G116"/>
    <mergeCell ref="C132:D132"/>
  </mergeCells>
  <conditionalFormatting sqref="I27:I37 I53:I84">
    <cfRule type="cellIs" priority="1" dxfId="0" operator="equal" stopIfTrue="1">
      <formula>0</formula>
    </cfRule>
  </conditionalFormatting>
  <hyperlinks>
    <hyperlink ref="J37" r:id="rId1" display="http://www.arrl.org/arrlletter/"/>
    <hyperlink ref="D98" r:id="rId2" display="N8ZT@kollai.com.  That is November Eight Zulu Tango at Kilo Oscar Lima Lima Alpha India dot COM."/>
  </hyperlinks>
  <printOptions/>
  <pageMargins left="0.7479166666666667" right="0.7479166666666667" top="0.9840277777777777" bottom="0.9840277777777777" header="0.5118055555555555" footer="0.5118055555555555"/>
  <pageSetup horizontalDpi="300" verticalDpi="300" orientation="portrait"/>
  <legacyDrawing r:id="rId4"/>
</worksheet>
</file>

<file path=xl/worksheets/sheet2.xml><?xml version="1.0" encoding="utf-8"?>
<worksheet xmlns="http://schemas.openxmlformats.org/spreadsheetml/2006/main" xmlns:r="http://schemas.openxmlformats.org/officeDocument/2006/relationships">
  <dimension ref="A1:D342"/>
  <sheetViews>
    <sheetView tabSelected="1" workbookViewId="0" topLeftCell="A1">
      <pane ySplit="5" topLeftCell="A324" activePane="bottomLeft" state="frozen"/>
      <selection pane="topLeft" activeCell="A1" sqref="A1"/>
      <selection pane="bottomLeft" activeCell="B329" sqref="B329"/>
    </sheetView>
  </sheetViews>
  <sheetFormatPr defaultColWidth="9.140625" defaultRowHeight="12.75"/>
  <cols>
    <col min="1" max="1" width="12.28125" style="0" customWidth="1"/>
    <col min="2" max="2" width="8.00390625" style="0" customWidth="1"/>
    <col min="3" max="3" width="104.00390625" style="133" customWidth="1"/>
    <col min="4" max="4" width="5.421875" style="0" customWidth="1"/>
  </cols>
  <sheetData>
    <row r="1" spans="1:3" ht="26.25">
      <c r="A1" s="149" t="s">
        <v>367</v>
      </c>
      <c r="B1" s="149"/>
      <c r="C1" s="149"/>
    </row>
    <row r="2" spans="1:3" ht="12">
      <c r="A2" s="150" t="s">
        <v>368</v>
      </c>
      <c r="B2" s="150"/>
      <c r="C2" s="125" t="s">
        <v>369</v>
      </c>
    </row>
    <row r="3" spans="1:3" ht="12">
      <c r="A3" s="151"/>
      <c r="B3" s="132"/>
      <c r="C3" s="125" t="s">
        <v>370</v>
      </c>
    </row>
    <row r="4" spans="1:3" ht="12">
      <c r="A4" s="151"/>
      <c r="B4" s="132"/>
      <c r="C4" s="125" t="s">
        <v>371</v>
      </c>
    </row>
    <row r="5" spans="1:3" ht="12">
      <c r="A5" s="152" t="s">
        <v>372</v>
      </c>
      <c r="B5" s="152"/>
      <c r="C5" s="152"/>
    </row>
    <row r="6" spans="1:3" ht="16.5">
      <c r="A6" s="153" t="s">
        <v>373</v>
      </c>
      <c r="B6" s="153" t="s">
        <v>374</v>
      </c>
      <c r="C6" s="154" t="s">
        <v>375</v>
      </c>
    </row>
    <row r="7" spans="1:3" ht="12">
      <c r="A7" s="144">
        <v>38259</v>
      </c>
      <c r="B7" s="155" t="s">
        <v>376</v>
      </c>
      <c r="C7" s="156" t="s">
        <v>377</v>
      </c>
    </row>
    <row r="8" spans="1:3" ht="12">
      <c r="A8" s="144">
        <f>A7+7</f>
        <v>38266</v>
      </c>
      <c r="B8" s="155" t="s">
        <v>376</v>
      </c>
      <c r="C8" s="156" t="s">
        <v>378</v>
      </c>
    </row>
    <row r="9" spans="1:3" ht="12">
      <c r="A9" s="144">
        <f>A8+7</f>
        <v>38273</v>
      </c>
      <c r="B9" s="155" t="s">
        <v>376</v>
      </c>
      <c r="C9" s="156" t="s">
        <v>379</v>
      </c>
    </row>
    <row r="10" spans="1:3" ht="12">
      <c r="A10" s="144">
        <f>A9+7</f>
        <v>38280</v>
      </c>
      <c r="B10" s="155" t="s">
        <v>376</v>
      </c>
      <c r="C10" s="156" t="s">
        <v>380</v>
      </c>
    </row>
    <row r="11" spans="1:3" ht="12">
      <c r="A11" s="144">
        <f>A10+7</f>
        <v>38287</v>
      </c>
      <c r="B11" s="155" t="s">
        <v>376</v>
      </c>
      <c r="C11" s="156" t="s">
        <v>381</v>
      </c>
    </row>
    <row r="12" spans="1:3" ht="12">
      <c r="A12" s="144">
        <f>A11+7</f>
        <v>38294</v>
      </c>
      <c r="B12" s="155" t="s">
        <v>376</v>
      </c>
      <c r="C12" s="156" t="s">
        <v>382</v>
      </c>
    </row>
    <row r="13" spans="1:3" ht="12">
      <c r="A13" s="144">
        <f>A12+7</f>
        <v>38301</v>
      </c>
      <c r="B13" s="155" t="s">
        <v>376</v>
      </c>
      <c r="C13" s="156" t="s">
        <v>383</v>
      </c>
    </row>
    <row r="14" spans="1:3" ht="12">
      <c r="A14" s="144">
        <f>A13+7</f>
        <v>38308</v>
      </c>
      <c r="B14" s="155" t="s">
        <v>376</v>
      </c>
      <c r="C14" s="156" t="s">
        <v>384</v>
      </c>
    </row>
    <row r="15" spans="1:3" ht="12">
      <c r="A15" s="144">
        <f>A14+7</f>
        <v>38315</v>
      </c>
      <c r="B15" s="155" t="s">
        <v>376</v>
      </c>
      <c r="C15" s="156" t="s">
        <v>385</v>
      </c>
    </row>
    <row r="16" spans="1:3" ht="12">
      <c r="A16" s="144">
        <f>A15+7</f>
        <v>38322</v>
      </c>
      <c r="B16" s="155" t="s">
        <v>376</v>
      </c>
      <c r="C16" s="156" t="s">
        <v>386</v>
      </c>
    </row>
    <row r="17" spans="1:3" ht="12">
      <c r="A17" s="144">
        <f>A16+7</f>
        <v>38329</v>
      </c>
      <c r="B17" s="155" t="s">
        <v>376</v>
      </c>
      <c r="C17" s="156" t="s">
        <v>387</v>
      </c>
    </row>
    <row r="18" spans="1:3" ht="12">
      <c r="A18" s="144">
        <f>A17+7</f>
        <v>38336</v>
      </c>
      <c r="B18" s="155" t="s">
        <v>376</v>
      </c>
      <c r="C18" s="156" t="s">
        <v>388</v>
      </c>
    </row>
    <row r="19" spans="1:3" ht="12">
      <c r="A19" s="144">
        <f>A18+7</f>
        <v>38343</v>
      </c>
      <c r="B19" s="155" t="s">
        <v>376</v>
      </c>
      <c r="C19" s="156" t="s">
        <v>389</v>
      </c>
    </row>
    <row r="20" spans="1:3" ht="12">
      <c r="A20" s="144">
        <f>A19+7</f>
        <v>38350</v>
      </c>
      <c r="B20" s="155" t="s">
        <v>376</v>
      </c>
      <c r="C20" s="156" t="s">
        <v>390</v>
      </c>
    </row>
    <row r="21" spans="1:3" ht="12">
      <c r="A21" s="144">
        <f>A20+7</f>
        <v>38357</v>
      </c>
      <c r="B21" s="155" t="s">
        <v>376</v>
      </c>
      <c r="C21" s="156" t="s">
        <v>391</v>
      </c>
    </row>
    <row r="22" spans="1:3" ht="12">
      <c r="A22" s="144">
        <f>A21+7</f>
        <v>38364</v>
      </c>
      <c r="B22" s="155" t="s">
        <v>376</v>
      </c>
      <c r="C22" s="156" t="s">
        <v>392</v>
      </c>
    </row>
    <row r="23" spans="1:3" ht="12">
      <c r="A23" s="144">
        <f>A22+7</f>
        <v>38371</v>
      </c>
      <c r="B23" s="155" t="s">
        <v>376</v>
      </c>
      <c r="C23" s="156" t="s">
        <v>393</v>
      </c>
    </row>
    <row r="24" spans="1:3" ht="12">
      <c r="A24" s="144">
        <f>A23+7</f>
        <v>38378</v>
      </c>
      <c r="B24" s="155" t="s">
        <v>376</v>
      </c>
      <c r="C24" s="156" t="s">
        <v>394</v>
      </c>
    </row>
    <row r="25" spans="1:3" ht="12">
      <c r="A25" s="144">
        <f>A24+7</f>
        <v>38385</v>
      </c>
      <c r="B25" s="155" t="s">
        <v>376</v>
      </c>
      <c r="C25" s="156" t="s">
        <v>395</v>
      </c>
    </row>
    <row r="26" spans="1:3" ht="12">
      <c r="A26" s="144">
        <f>A25+7</f>
        <v>38392</v>
      </c>
      <c r="B26" s="155" t="s">
        <v>376</v>
      </c>
      <c r="C26" s="156" t="s">
        <v>396</v>
      </c>
    </row>
    <row r="27" spans="1:3" ht="12">
      <c r="A27" s="144">
        <f>A26+7</f>
        <v>38399</v>
      </c>
      <c r="B27" s="155" t="s">
        <v>376</v>
      </c>
      <c r="C27" s="156" t="s">
        <v>397</v>
      </c>
    </row>
    <row r="28" spans="1:3" ht="12">
      <c r="A28" s="144">
        <f>A27+7</f>
        <v>38406</v>
      </c>
      <c r="B28" s="155" t="s">
        <v>376</v>
      </c>
      <c r="C28" s="156" t="s">
        <v>398</v>
      </c>
    </row>
    <row r="29" spans="1:3" ht="12">
      <c r="A29" s="144">
        <f>A28+7</f>
        <v>38413</v>
      </c>
      <c r="B29" s="155" t="s">
        <v>376</v>
      </c>
      <c r="C29" s="156" t="s">
        <v>399</v>
      </c>
    </row>
    <row r="30" spans="1:3" ht="12">
      <c r="A30" s="144">
        <f>A29+7</f>
        <v>38420</v>
      </c>
      <c r="B30" s="155" t="s">
        <v>376</v>
      </c>
      <c r="C30" s="156" t="s">
        <v>400</v>
      </c>
    </row>
    <row r="31" spans="1:3" ht="12">
      <c r="A31" s="144">
        <f>A30+7</f>
        <v>38427</v>
      </c>
      <c r="B31" s="155" t="s">
        <v>376</v>
      </c>
      <c r="C31" s="156" t="s">
        <v>401</v>
      </c>
    </row>
    <row r="32" spans="1:3" ht="12">
      <c r="A32" s="144">
        <f>A31+7</f>
        <v>38434</v>
      </c>
      <c r="B32" s="155" t="s">
        <v>376</v>
      </c>
      <c r="C32" s="156" t="s">
        <v>402</v>
      </c>
    </row>
    <row r="33" spans="1:3" ht="12">
      <c r="A33" s="144">
        <f>A32+7</f>
        <v>38441</v>
      </c>
      <c r="B33" s="155" t="s">
        <v>376</v>
      </c>
      <c r="C33" s="156" t="s">
        <v>403</v>
      </c>
    </row>
    <row r="34" spans="1:3" ht="12">
      <c r="A34" s="144">
        <f>A33+7</f>
        <v>38448</v>
      </c>
      <c r="B34" s="155" t="s">
        <v>376</v>
      </c>
      <c r="C34" s="156" t="s">
        <v>404</v>
      </c>
    </row>
    <row r="35" spans="1:3" ht="12">
      <c r="A35" s="144">
        <f>A34+7</f>
        <v>38455</v>
      </c>
      <c r="B35" s="155" t="s">
        <v>376</v>
      </c>
      <c r="C35" s="156" t="s">
        <v>405</v>
      </c>
    </row>
    <row r="36" spans="1:3" ht="12">
      <c r="A36" s="144">
        <f>A35+7</f>
        <v>38462</v>
      </c>
      <c r="B36" s="155" t="s">
        <v>376</v>
      </c>
      <c r="C36" s="156" t="s">
        <v>406</v>
      </c>
    </row>
    <row r="37" spans="1:3" ht="12">
      <c r="A37" s="144">
        <f>A36+7</f>
        <v>38469</v>
      </c>
      <c r="B37" s="155" t="s">
        <v>376</v>
      </c>
      <c r="C37" s="157" t="s">
        <v>407</v>
      </c>
    </row>
    <row r="38" spans="1:3" ht="12">
      <c r="A38" s="144">
        <f>A37+7</f>
        <v>38476</v>
      </c>
      <c r="B38" s="155" t="s">
        <v>376</v>
      </c>
      <c r="C38" s="157" t="s">
        <v>408</v>
      </c>
    </row>
    <row r="39" spans="1:3" ht="23.25">
      <c r="A39" s="144">
        <f>A38+7</f>
        <v>38483</v>
      </c>
      <c r="B39" s="155" t="s">
        <v>376</v>
      </c>
      <c r="C39" s="157" t="s">
        <v>409</v>
      </c>
    </row>
    <row r="40" spans="1:3" ht="12">
      <c r="A40" s="144">
        <f>A39+7</f>
        <v>38490</v>
      </c>
      <c r="B40" s="155" t="s">
        <v>376</v>
      </c>
      <c r="C40" s="157" t="s">
        <v>410</v>
      </c>
    </row>
    <row r="41" spans="1:3" ht="12">
      <c r="A41" s="144">
        <f>A40+7</f>
        <v>38497</v>
      </c>
      <c r="B41" s="155" t="s">
        <v>376</v>
      </c>
      <c r="C41" s="156" t="s">
        <v>411</v>
      </c>
    </row>
    <row r="42" spans="1:3" ht="12">
      <c r="A42" s="144">
        <f>A41+7</f>
        <v>38504</v>
      </c>
      <c r="B42" s="155" t="s">
        <v>376</v>
      </c>
      <c r="C42" s="156" t="s">
        <v>412</v>
      </c>
    </row>
    <row r="43" spans="1:3" ht="12">
      <c r="A43" s="144">
        <f>A42+7</f>
        <v>38511</v>
      </c>
      <c r="B43" s="155" t="s">
        <v>376</v>
      </c>
      <c r="C43" s="156" t="s">
        <v>413</v>
      </c>
    </row>
    <row r="44" spans="1:3" ht="12">
      <c r="A44" s="144">
        <f>A43+7</f>
        <v>38518</v>
      </c>
      <c r="B44" s="155" t="s">
        <v>376</v>
      </c>
      <c r="C44" s="156" t="s">
        <v>414</v>
      </c>
    </row>
    <row r="45" spans="1:3" ht="12">
      <c r="A45" s="144">
        <f>A44+7</f>
        <v>38525</v>
      </c>
      <c r="B45" s="155" t="s">
        <v>376</v>
      </c>
      <c r="C45" s="156" t="s">
        <v>415</v>
      </c>
    </row>
    <row r="46" spans="1:3" ht="12">
      <c r="A46" s="144">
        <f>A45+7</f>
        <v>38532</v>
      </c>
      <c r="B46" s="155" t="s">
        <v>376</v>
      </c>
      <c r="C46" s="156" t="s">
        <v>416</v>
      </c>
    </row>
    <row r="47" spans="1:3" ht="12">
      <c r="A47" s="144">
        <f>A46+7</f>
        <v>38539</v>
      </c>
      <c r="B47" s="13" t="s">
        <v>417</v>
      </c>
      <c r="C47" s="158" t="s">
        <v>418</v>
      </c>
    </row>
    <row r="48" spans="1:3" ht="12">
      <c r="A48" s="144">
        <f>A47+7</f>
        <v>38546</v>
      </c>
      <c r="B48" s="13" t="s">
        <v>417</v>
      </c>
      <c r="C48" s="158" t="s">
        <v>418</v>
      </c>
    </row>
    <row r="49" spans="1:3" ht="12">
      <c r="A49" s="144">
        <f>A48+7</f>
        <v>38553</v>
      </c>
      <c r="B49" s="155" t="s">
        <v>376</v>
      </c>
      <c r="C49" s="156" t="s">
        <v>419</v>
      </c>
    </row>
    <row r="50" spans="1:3" ht="12">
      <c r="A50" s="144">
        <f>A49+7</f>
        <v>38560</v>
      </c>
      <c r="B50" s="155" t="s">
        <v>376</v>
      </c>
      <c r="C50" s="156" t="s">
        <v>420</v>
      </c>
    </row>
    <row r="51" spans="1:3" ht="12">
      <c r="A51" s="144">
        <f>A50+7</f>
        <v>38567</v>
      </c>
      <c r="B51" s="155" t="s">
        <v>376</v>
      </c>
      <c r="C51" s="156" t="s">
        <v>421</v>
      </c>
    </row>
    <row r="52" spans="1:3" ht="12">
      <c r="A52" s="144">
        <f>A51+7</f>
        <v>38574</v>
      </c>
      <c r="B52" s="155" t="s">
        <v>376</v>
      </c>
      <c r="C52" s="156" t="s">
        <v>422</v>
      </c>
    </row>
    <row r="53" spans="1:3" ht="12">
      <c r="A53" s="144">
        <v>38679</v>
      </c>
      <c r="B53" s="155" t="s">
        <v>376</v>
      </c>
      <c r="C53" s="156" t="s">
        <v>423</v>
      </c>
    </row>
    <row r="54" spans="1:3" ht="12">
      <c r="A54" s="144">
        <f>A53+7</f>
        <v>38686</v>
      </c>
      <c r="B54" s="155" t="s">
        <v>376</v>
      </c>
      <c r="C54" s="156" t="s">
        <v>424</v>
      </c>
    </row>
    <row r="55" spans="1:3" ht="12">
      <c r="A55" s="144">
        <f>A54+7</f>
        <v>38693</v>
      </c>
      <c r="B55" s="155" t="s">
        <v>376</v>
      </c>
      <c r="C55" s="156" t="s">
        <v>425</v>
      </c>
    </row>
    <row r="56" spans="1:3" ht="12">
      <c r="A56" s="144">
        <f>A55+7</f>
        <v>38700</v>
      </c>
      <c r="B56" s="155" t="s">
        <v>376</v>
      </c>
      <c r="C56" s="156" t="s">
        <v>426</v>
      </c>
    </row>
    <row r="57" spans="1:3" ht="12">
      <c r="A57" s="144">
        <f>A56+7</f>
        <v>38707</v>
      </c>
      <c r="B57" s="155" t="s">
        <v>376</v>
      </c>
      <c r="C57" s="156" t="s">
        <v>427</v>
      </c>
    </row>
    <row r="58" spans="1:3" ht="12">
      <c r="A58" s="144">
        <f>A57+7</f>
        <v>38714</v>
      </c>
      <c r="B58" s="155" t="s">
        <v>376</v>
      </c>
      <c r="C58" s="156" t="s">
        <v>428</v>
      </c>
    </row>
    <row r="59" spans="1:3" ht="12">
      <c r="A59" s="144">
        <f>A58+7</f>
        <v>38721</v>
      </c>
      <c r="B59" s="155" t="s">
        <v>376</v>
      </c>
      <c r="C59" s="156" t="s">
        <v>429</v>
      </c>
    </row>
    <row r="60" spans="1:3" ht="12">
      <c r="A60" s="144">
        <f>A59+7</f>
        <v>38728</v>
      </c>
      <c r="B60" s="155" t="s">
        <v>376</v>
      </c>
      <c r="C60" s="156" t="s">
        <v>430</v>
      </c>
    </row>
    <row r="61" spans="1:3" ht="12">
      <c r="A61" s="144">
        <f>A60+7</f>
        <v>38735</v>
      </c>
      <c r="B61" s="155" t="s">
        <v>376</v>
      </c>
      <c r="C61" s="156" t="s">
        <v>431</v>
      </c>
    </row>
    <row r="62" spans="1:3" ht="12">
      <c r="A62" s="144">
        <f>A61+7</f>
        <v>38742</v>
      </c>
      <c r="B62" s="155" t="s">
        <v>376</v>
      </c>
      <c r="C62" s="156" t="s">
        <v>432</v>
      </c>
    </row>
    <row r="63" spans="1:3" ht="12">
      <c r="A63" s="144">
        <f>A62+7</f>
        <v>38749</v>
      </c>
      <c r="B63" s="155" t="s">
        <v>376</v>
      </c>
      <c r="C63" s="156" t="s">
        <v>433</v>
      </c>
    </row>
    <row r="64" spans="1:3" ht="12">
      <c r="A64" s="144">
        <f>A63+7</f>
        <v>38756</v>
      </c>
      <c r="B64" s="155" t="s">
        <v>376</v>
      </c>
      <c r="C64" s="156" t="s">
        <v>434</v>
      </c>
    </row>
    <row r="65" spans="1:3" ht="12">
      <c r="A65" s="144">
        <f>A64+7</f>
        <v>38763</v>
      </c>
      <c r="B65" s="155" t="s">
        <v>376</v>
      </c>
      <c r="C65" s="156" t="s">
        <v>435</v>
      </c>
    </row>
    <row r="66" spans="1:3" ht="12">
      <c r="A66" s="144">
        <f>A65+7</f>
        <v>38770</v>
      </c>
      <c r="B66" s="155" t="s">
        <v>376</v>
      </c>
      <c r="C66" s="156" t="s">
        <v>436</v>
      </c>
    </row>
    <row r="67" spans="1:3" ht="12">
      <c r="A67" s="144">
        <f>A66+7</f>
        <v>38777</v>
      </c>
      <c r="B67" s="155" t="s">
        <v>376</v>
      </c>
      <c r="C67" s="156" t="s">
        <v>437</v>
      </c>
    </row>
    <row r="68" spans="1:3" ht="12">
      <c r="A68" s="144">
        <f>A67+7</f>
        <v>38784</v>
      </c>
      <c r="B68" s="155" t="s">
        <v>376</v>
      </c>
      <c r="C68" s="156" t="s">
        <v>438</v>
      </c>
    </row>
    <row r="69" spans="1:3" ht="23.25">
      <c r="A69" s="144">
        <f>A68+7</f>
        <v>38791</v>
      </c>
      <c r="B69" s="155" t="s">
        <v>376</v>
      </c>
      <c r="C69" s="156" t="s">
        <v>439</v>
      </c>
    </row>
    <row r="70" spans="1:3" ht="12">
      <c r="A70" s="144">
        <f>A69+7</f>
        <v>38798</v>
      </c>
      <c r="B70" s="155" t="s">
        <v>376</v>
      </c>
      <c r="C70" s="159" t="s">
        <v>440</v>
      </c>
    </row>
    <row r="71" spans="1:3" ht="12">
      <c r="A71" s="160">
        <f>A70+7</f>
        <v>38805</v>
      </c>
      <c r="B71" s="155" t="s">
        <v>376</v>
      </c>
      <c r="C71" s="156" t="s">
        <v>441</v>
      </c>
    </row>
    <row r="72" spans="1:3" ht="12">
      <c r="A72" s="144">
        <f>A71+7</f>
        <v>38812</v>
      </c>
      <c r="B72" s="155" t="s">
        <v>376</v>
      </c>
      <c r="C72" s="156" t="s">
        <v>442</v>
      </c>
    </row>
    <row r="73" spans="1:3" ht="12">
      <c r="A73" s="144">
        <f>A72+7</f>
        <v>38819</v>
      </c>
      <c r="B73" s="155" t="s">
        <v>376</v>
      </c>
      <c r="C73" s="156" t="s">
        <v>443</v>
      </c>
    </row>
    <row r="74" spans="1:3" ht="12">
      <c r="A74" s="144">
        <f>A73+7</f>
        <v>38826</v>
      </c>
      <c r="B74" s="155" t="s">
        <v>376</v>
      </c>
      <c r="C74" s="156" t="s">
        <v>444</v>
      </c>
    </row>
    <row r="75" spans="1:3" ht="25.5" customHeight="1">
      <c r="A75" s="144">
        <f>A74+7</f>
        <v>38833</v>
      </c>
      <c r="B75" s="155" t="s">
        <v>376</v>
      </c>
      <c r="C75" s="156" t="s">
        <v>445</v>
      </c>
    </row>
    <row r="76" spans="1:3" ht="25.5">
      <c r="A76" s="144">
        <f>A75+7</f>
        <v>38840</v>
      </c>
      <c r="B76" s="155" t="s">
        <v>376</v>
      </c>
      <c r="C76" s="156" t="s">
        <v>446</v>
      </c>
    </row>
    <row r="77" spans="1:3" ht="25.5">
      <c r="A77" s="144">
        <f>A76+7</f>
        <v>38847</v>
      </c>
      <c r="B77" s="155" t="s">
        <v>376</v>
      </c>
      <c r="C77" s="156" t="s">
        <v>447</v>
      </c>
    </row>
    <row r="78" spans="1:3" ht="25.5">
      <c r="A78" s="144">
        <f>A77+7</f>
        <v>38854</v>
      </c>
      <c r="B78" s="155" t="s">
        <v>376</v>
      </c>
      <c r="C78" s="156" t="s">
        <v>448</v>
      </c>
    </row>
    <row r="79" spans="1:3" ht="23.25">
      <c r="A79" s="144">
        <f>A78+7</f>
        <v>38861</v>
      </c>
      <c r="B79" s="155" t="s">
        <v>376</v>
      </c>
      <c r="C79" s="156" t="s">
        <v>449</v>
      </c>
    </row>
    <row r="80" spans="1:3" ht="12">
      <c r="A80" s="144">
        <f>A79+7</f>
        <v>38868</v>
      </c>
      <c r="B80" s="155" t="s">
        <v>376</v>
      </c>
      <c r="C80" s="156" t="s">
        <v>450</v>
      </c>
    </row>
    <row r="81" spans="1:3" ht="12">
      <c r="A81" s="144">
        <f>A80+7</f>
        <v>38875</v>
      </c>
      <c r="B81" s="155" t="s">
        <v>376</v>
      </c>
      <c r="C81" s="156" t="s">
        <v>451</v>
      </c>
    </row>
    <row r="82" spans="1:3" ht="12">
      <c r="A82" s="144">
        <f>A81+7</f>
        <v>38882</v>
      </c>
      <c r="B82" s="155" t="s">
        <v>376</v>
      </c>
      <c r="C82" s="156" t="s">
        <v>452</v>
      </c>
    </row>
    <row r="83" spans="1:3" ht="34.5">
      <c r="A83" s="144">
        <f>A82+7</f>
        <v>38889</v>
      </c>
      <c r="B83" s="155" t="s">
        <v>376</v>
      </c>
      <c r="C83" s="156" t="s">
        <v>453</v>
      </c>
    </row>
    <row r="84" spans="1:3" ht="12">
      <c r="A84" s="144">
        <f>A83+7</f>
        <v>38896</v>
      </c>
      <c r="B84" s="155" t="s">
        <v>376</v>
      </c>
      <c r="C84" s="156" t="s">
        <v>454</v>
      </c>
    </row>
    <row r="85" spans="1:3" ht="34.5">
      <c r="A85" s="144">
        <f>A84+7</f>
        <v>38903</v>
      </c>
      <c r="B85" s="155" t="s">
        <v>376</v>
      </c>
      <c r="C85" s="156" t="s">
        <v>453</v>
      </c>
    </row>
    <row r="86" spans="1:3" ht="12">
      <c r="A86" s="144">
        <f>A85+7</f>
        <v>38910</v>
      </c>
      <c r="B86" s="155" t="s">
        <v>376</v>
      </c>
      <c r="C86" s="156" t="s">
        <v>455</v>
      </c>
    </row>
    <row r="87" spans="1:3" ht="23.25">
      <c r="A87" s="144">
        <f>A86+7</f>
        <v>38917</v>
      </c>
      <c r="B87" s="155" t="s">
        <v>376</v>
      </c>
      <c r="C87" s="156" t="s">
        <v>456</v>
      </c>
    </row>
    <row r="88" spans="1:3" ht="23.25">
      <c r="A88" s="144">
        <f>A87+7</f>
        <v>38924</v>
      </c>
      <c r="B88" s="155" t="s">
        <v>376</v>
      </c>
      <c r="C88" s="156" t="s">
        <v>457</v>
      </c>
    </row>
    <row r="89" spans="1:3" ht="12">
      <c r="A89" s="144">
        <f>A88+7</f>
        <v>38931</v>
      </c>
      <c r="B89" s="155" t="s">
        <v>376</v>
      </c>
      <c r="C89" s="156" t="s">
        <v>458</v>
      </c>
    </row>
    <row r="90" spans="1:3" ht="12">
      <c r="A90" s="144">
        <f>A89+7</f>
        <v>38938</v>
      </c>
      <c r="B90" s="155" t="s">
        <v>376</v>
      </c>
      <c r="C90" s="156" t="s">
        <v>459</v>
      </c>
    </row>
    <row r="91" spans="1:3" ht="12">
      <c r="A91" s="144">
        <f>A90+7</f>
        <v>38945</v>
      </c>
      <c r="B91" s="155" t="s">
        <v>376</v>
      </c>
      <c r="C91" s="156" t="s">
        <v>460</v>
      </c>
    </row>
    <row r="92" spans="1:3" ht="34.5">
      <c r="A92" s="144">
        <f>A91+7</f>
        <v>38952</v>
      </c>
      <c r="B92" s="155" t="s">
        <v>376</v>
      </c>
      <c r="C92" s="156" t="s">
        <v>461</v>
      </c>
    </row>
    <row r="93" spans="1:3" ht="12">
      <c r="A93" s="144">
        <f>A92+7</f>
        <v>38959</v>
      </c>
      <c r="B93" s="155" t="s">
        <v>376</v>
      </c>
      <c r="C93" s="156" t="s">
        <v>462</v>
      </c>
    </row>
    <row r="94" spans="1:3" ht="34.5">
      <c r="A94" s="144">
        <f>A93+7</f>
        <v>38966</v>
      </c>
      <c r="B94" s="155" t="s">
        <v>376</v>
      </c>
      <c r="C94" s="156" t="s">
        <v>463</v>
      </c>
    </row>
    <row r="95" spans="1:3" ht="23.25">
      <c r="A95" s="144">
        <f>A94+7</f>
        <v>38973</v>
      </c>
      <c r="B95" s="155" t="s">
        <v>376</v>
      </c>
      <c r="C95" s="156" t="s">
        <v>464</v>
      </c>
    </row>
    <row r="96" spans="1:3" ht="23.25">
      <c r="A96" s="144">
        <f>A95+7</f>
        <v>38980</v>
      </c>
      <c r="B96" s="155" t="s">
        <v>376</v>
      </c>
      <c r="C96" s="156" t="s">
        <v>465</v>
      </c>
    </row>
    <row r="97" spans="1:3" ht="12">
      <c r="A97" s="144">
        <f>A96+7</f>
        <v>38987</v>
      </c>
      <c r="B97" s="155" t="s">
        <v>376</v>
      </c>
      <c r="C97" s="156" t="s">
        <v>466</v>
      </c>
    </row>
    <row r="98" spans="1:3" ht="12">
      <c r="A98" s="144">
        <f>A97+7</f>
        <v>38994</v>
      </c>
      <c r="B98" s="155" t="s">
        <v>376</v>
      </c>
      <c r="C98" s="156" t="s">
        <v>467</v>
      </c>
    </row>
    <row r="99" spans="1:3" ht="23.25">
      <c r="A99" s="144">
        <f>A98+7</f>
        <v>39001</v>
      </c>
      <c r="B99" s="155" t="s">
        <v>376</v>
      </c>
      <c r="C99" s="156" t="s">
        <v>468</v>
      </c>
    </row>
    <row r="100" spans="1:3" ht="23.25">
      <c r="A100" s="144">
        <f>A99+7</f>
        <v>39008</v>
      </c>
      <c r="B100" s="155" t="s">
        <v>376</v>
      </c>
      <c r="C100" s="156" t="s">
        <v>469</v>
      </c>
    </row>
    <row r="101" spans="1:3" ht="12">
      <c r="A101" s="144">
        <f>A100+7</f>
        <v>39015</v>
      </c>
      <c r="B101" s="155" t="s">
        <v>376</v>
      </c>
      <c r="C101" s="156" t="s">
        <v>470</v>
      </c>
    </row>
    <row r="102" spans="1:3" ht="12">
      <c r="A102" s="144">
        <f>A101+7</f>
        <v>39022</v>
      </c>
      <c r="B102" s="155" t="s">
        <v>376</v>
      </c>
      <c r="C102" s="156" t="s">
        <v>471</v>
      </c>
    </row>
    <row r="103" spans="1:3" ht="12">
      <c r="A103" s="144">
        <f>A102+7</f>
        <v>39029</v>
      </c>
      <c r="B103" s="155" t="s">
        <v>376</v>
      </c>
      <c r="C103" s="156" t="s">
        <v>472</v>
      </c>
    </row>
    <row r="104" spans="1:3" ht="12">
      <c r="A104" s="144">
        <f>A103+7</f>
        <v>39036</v>
      </c>
      <c r="B104" s="155" t="s">
        <v>376</v>
      </c>
      <c r="C104" s="156" t="s">
        <v>473</v>
      </c>
    </row>
    <row r="105" spans="1:3" ht="12">
      <c r="A105" s="144">
        <f>A104+7</f>
        <v>39043</v>
      </c>
      <c r="B105" s="155" t="s">
        <v>376</v>
      </c>
      <c r="C105" s="156" t="s">
        <v>474</v>
      </c>
    </row>
    <row r="106" spans="1:3" ht="12">
      <c r="A106" s="144">
        <f>A105+7</f>
        <v>39050</v>
      </c>
      <c r="B106" s="155" t="s">
        <v>376</v>
      </c>
      <c r="C106" s="156" t="s">
        <v>475</v>
      </c>
    </row>
    <row r="107" spans="1:3" ht="12">
      <c r="A107" s="144">
        <f>A106+7</f>
        <v>39057</v>
      </c>
      <c r="B107" s="155" t="s">
        <v>376</v>
      </c>
      <c r="C107" s="156" t="s">
        <v>476</v>
      </c>
    </row>
    <row r="108" spans="1:3" ht="12">
      <c r="A108" s="144">
        <f>A107+7</f>
        <v>39064</v>
      </c>
      <c r="B108" s="155" t="s">
        <v>376</v>
      </c>
      <c r="C108" s="156" t="s">
        <v>477</v>
      </c>
    </row>
    <row r="109" spans="1:3" ht="12">
      <c r="A109" s="144">
        <f>A108+7</f>
        <v>39071</v>
      </c>
      <c r="B109" s="155" t="s">
        <v>376</v>
      </c>
      <c r="C109" s="156" t="s">
        <v>478</v>
      </c>
    </row>
    <row r="110" spans="1:3" ht="12">
      <c r="A110" s="144">
        <f>A109+7</f>
        <v>39078</v>
      </c>
      <c r="B110" s="155" t="s">
        <v>376</v>
      </c>
      <c r="C110" s="156" t="s">
        <v>479</v>
      </c>
    </row>
    <row r="111" spans="1:3" ht="12">
      <c r="A111" s="144">
        <f>A110+7</f>
        <v>39085</v>
      </c>
      <c r="B111" s="155" t="s">
        <v>376</v>
      </c>
      <c r="C111" s="156" t="s">
        <v>480</v>
      </c>
    </row>
    <row r="112" spans="1:3" ht="12">
      <c r="A112" s="161"/>
      <c r="B112" s="162"/>
      <c r="C112" s="163" t="s">
        <v>481</v>
      </c>
    </row>
    <row r="113" spans="1:3" ht="12">
      <c r="A113" s="144">
        <f>A111+7</f>
        <v>39092</v>
      </c>
      <c r="B113" s="155" t="s">
        <v>376</v>
      </c>
      <c r="C113" s="155" t="s">
        <v>482</v>
      </c>
    </row>
    <row r="114" spans="1:3" ht="12">
      <c r="A114" s="144">
        <f>A113+7</f>
        <v>39099</v>
      </c>
      <c r="B114" s="155" t="s">
        <v>376</v>
      </c>
      <c r="C114" s="155" t="s">
        <v>483</v>
      </c>
    </row>
    <row r="115" spans="1:3" ht="12">
      <c r="A115" s="144">
        <f>A114+7</f>
        <v>39106</v>
      </c>
      <c r="B115" s="155" t="s">
        <v>376</v>
      </c>
      <c r="C115" s="155" t="s">
        <v>484</v>
      </c>
    </row>
    <row r="116" spans="1:3" ht="12">
      <c r="A116" s="144">
        <f>A115+7</f>
        <v>39113</v>
      </c>
      <c r="B116" s="155" t="s">
        <v>376</v>
      </c>
      <c r="C116" s="155" t="s">
        <v>485</v>
      </c>
    </row>
    <row r="117" spans="1:3" ht="12">
      <c r="A117" s="144">
        <f>A116+7</f>
        <v>39120</v>
      </c>
      <c r="B117" s="155" t="s">
        <v>376</v>
      </c>
      <c r="C117" s="155" t="s">
        <v>486</v>
      </c>
    </row>
    <row r="118" spans="1:3" ht="12">
      <c r="A118" s="144">
        <f>A117+7</f>
        <v>39127</v>
      </c>
      <c r="B118" s="155" t="s">
        <v>376</v>
      </c>
      <c r="C118" s="155" t="s">
        <v>487</v>
      </c>
    </row>
    <row r="119" spans="1:3" ht="12">
      <c r="A119" s="144">
        <f>A118+7</f>
        <v>39134</v>
      </c>
      <c r="B119" s="155" t="s">
        <v>376</v>
      </c>
      <c r="C119" s="155" t="s">
        <v>488</v>
      </c>
    </row>
    <row r="120" spans="1:3" ht="12">
      <c r="A120" s="144">
        <f>A119+7</f>
        <v>39141</v>
      </c>
      <c r="B120" s="155" t="s">
        <v>376</v>
      </c>
      <c r="C120" s="155" t="s">
        <v>489</v>
      </c>
    </row>
    <row r="121" spans="1:3" ht="12">
      <c r="A121" s="144">
        <f>A120+7</f>
        <v>39148</v>
      </c>
      <c r="B121" s="155" t="s">
        <v>376</v>
      </c>
      <c r="C121" s="155" t="s">
        <v>490</v>
      </c>
    </row>
    <row r="122" spans="1:3" ht="12">
      <c r="A122" s="144">
        <f>A121+7</f>
        <v>39155</v>
      </c>
      <c r="B122" s="155" t="s">
        <v>376</v>
      </c>
      <c r="C122" s="155" t="s">
        <v>491</v>
      </c>
    </row>
    <row r="123" spans="1:3" ht="12">
      <c r="A123" s="144">
        <f>A122+7</f>
        <v>39162</v>
      </c>
      <c r="B123" s="155" t="s">
        <v>376</v>
      </c>
      <c r="C123" s="155" t="s">
        <v>492</v>
      </c>
    </row>
    <row r="124" spans="1:3" ht="12">
      <c r="A124" s="144">
        <f>A123+7</f>
        <v>39169</v>
      </c>
      <c r="B124" s="155" t="s">
        <v>376</v>
      </c>
      <c r="C124" s="155" t="s">
        <v>493</v>
      </c>
    </row>
    <row r="125" spans="1:3" ht="12">
      <c r="A125" s="144">
        <f>A124+7</f>
        <v>39176</v>
      </c>
      <c r="B125" s="155" t="s">
        <v>376</v>
      </c>
      <c r="C125" s="155" t="s">
        <v>494</v>
      </c>
    </row>
    <row r="126" spans="1:3" ht="12">
      <c r="A126" s="144">
        <f>A125+7</f>
        <v>39183</v>
      </c>
      <c r="B126" s="155" t="s">
        <v>376</v>
      </c>
      <c r="C126" s="155" t="s">
        <v>495</v>
      </c>
    </row>
    <row r="127" spans="1:3" ht="12">
      <c r="A127" s="144">
        <f>A126+7</f>
        <v>39190</v>
      </c>
      <c r="B127" s="155" t="s">
        <v>376</v>
      </c>
      <c r="C127" s="155" t="s">
        <v>496</v>
      </c>
    </row>
    <row r="128" spans="1:3" ht="12">
      <c r="A128" s="144">
        <f>A127+7</f>
        <v>39197</v>
      </c>
      <c r="B128" s="155" t="s">
        <v>376</v>
      </c>
      <c r="C128" s="155" t="s">
        <v>497</v>
      </c>
    </row>
    <row r="129" spans="1:3" ht="12">
      <c r="A129" s="144">
        <f>A128+7</f>
        <v>39204</v>
      </c>
      <c r="B129" s="155" t="s">
        <v>376</v>
      </c>
      <c r="C129" s="155" t="s">
        <v>498</v>
      </c>
    </row>
    <row r="130" spans="1:3" ht="12">
      <c r="A130" s="144">
        <f>A129+7</f>
        <v>39211</v>
      </c>
      <c r="B130" s="155" t="s">
        <v>376</v>
      </c>
      <c r="C130" s="155" t="s">
        <v>499</v>
      </c>
    </row>
    <row r="131" spans="1:3" ht="12">
      <c r="A131" s="144">
        <f>A130+7</f>
        <v>39218</v>
      </c>
      <c r="B131" s="155" t="s">
        <v>376</v>
      </c>
      <c r="C131" s="155" t="s">
        <v>500</v>
      </c>
    </row>
    <row r="132" spans="1:3" ht="12">
      <c r="A132" s="144">
        <f>A131+7</f>
        <v>39225</v>
      </c>
      <c r="B132" s="164" t="s">
        <v>501</v>
      </c>
      <c r="C132" s="165" t="s">
        <v>502</v>
      </c>
    </row>
    <row r="133" spans="1:3" ht="12">
      <c r="A133" s="144">
        <f>A132+7</f>
        <v>39232</v>
      </c>
      <c r="B133" s="155" t="s">
        <v>376</v>
      </c>
      <c r="C133" s="155" t="s">
        <v>502</v>
      </c>
    </row>
    <row r="134" spans="1:3" ht="12">
      <c r="A134" s="144">
        <f>A133+7</f>
        <v>39239</v>
      </c>
      <c r="B134" s="155" t="s">
        <v>376</v>
      </c>
      <c r="C134" s="155" t="s">
        <v>503</v>
      </c>
    </row>
    <row r="135" spans="1:3" ht="12">
      <c r="A135" s="144">
        <f>A134+7</f>
        <v>39246</v>
      </c>
      <c r="B135" s="155" t="s">
        <v>376</v>
      </c>
      <c r="C135" s="155" t="s">
        <v>504</v>
      </c>
    </row>
    <row r="136" spans="1:3" ht="12">
      <c r="A136" s="144">
        <f>A135+7</f>
        <v>39253</v>
      </c>
      <c r="B136" s="155" t="s">
        <v>376</v>
      </c>
      <c r="C136" s="155" t="s">
        <v>505</v>
      </c>
    </row>
    <row r="137" spans="1:3" ht="12">
      <c r="A137" s="144">
        <f>A136+7</f>
        <v>39260</v>
      </c>
      <c r="B137" s="155" t="s">
        <v>376</v>
      </c>
      <c r="C137" s="155" t="s">
        <v>506</v>
      </c>
    </row>
    <row r="138" spans="1:3" ht="12">
      <c r="A138" s="144">
        <f>A137+7</f>
        <v>39267</v>
      </c>
      <c r="B138" s="155" t="s">
        <v>376</v>
      </c>
      <c r="C138" s="155" t="s">
        <v>507</v>
      </c>
    </row>
    <row r="139" spans="1:3" ht="12">
      <c r="A139" s="144">
        <f>A138+7</f>
        <v>39274</v>
      </c>
      <c r="B139" s="155" t="s">
        <v>376</v>
      </c>
      <c r="C139" s="155" t="s">
        <v>508</v>
      </c>
    </row>
    <row r="140" spans="1:3" ht="12">
      <c r="A140" s="144">
        <f>A139+7</f>
        <v>39281</v>
      </c>
      <c r="B140" s="155" t="s">
        <v>376</v>
      </c>
      <c r="C140" s="155" t="s">
        <v>509</v>
      </c>
    </row>
    <row r="141" spans="1:3" ht="12">
      <c r="A141" s="144">
        <f>A140+7</f>
        <v>39288</v>
      </c>
      <c r="B141" s="155" t="s">
        <v>376</v>
      </c>
      <c r="C141" s="155" t="s">
        <v>510</v>
      </c>
    </row>
    <row r="142" spans="1:3" ht="12">
      <c r="A142" s="144">
        <f>A141+7</f>
        <v>39295</v>
      </c>
      <c r="B142" s="155" t="s">
        <v>376</v>
      </c>
      <c r="C142" s="155" t="s">
        <v>511</v>
      </c>
    </row>
    <row r="143" spans="1:3" ht="12">
      <c r="A143" s="144">
        <f>A142+7</f>
        <v>39302</v>
      </c>
      <c r="B143" s="155" t="s">
        <v>376</v>
      </c>
      <c r="C143" s="155" t="s">
        <v>512</v>
      </c>
    </row>
    <row r="144" spans="1:3" ht="12">
      <c r="A144" s="144">
        <f>A143+7</f>
        <v>39309</v>
      </c>
      <c r="B144" s="155" t="s">
        <v>376</v>
      </c>
      <c r="C144" s="155" t="s">
        <v>513</v>
      </c>
    </row>
    <row r="145" spans="1:3" ht="12">
      <c r="A145" s="144">
        <f>A144+7</f>
        <v>39316</v>
      </c>
      <c r="B145" s="155" t="s">
        <v>376</v>
      </c>
      <c r="C145" s="155" t="s">
        <v>514</v>
      </c>
    </row>
    <row r="146" spans="1:3" ht="12">
      <c r="A146" s="144">
        <f>A145+7</f>
        <v>39323</v>
      </c>
      <c r="B146" s="155" t="s">
        <v>376</v>
      </c>
      <c r="C146" s="155" t="s">
        <v>515</v>
      </c>
    </row>
    <row r="147" spans="1:3" ht="12">
      <c r="A147" s="144">
        <f>A146+7</f>
        <v>39330</v>
      </c>
      <c r="B147" s="155" t="s">
        <v>376</v>
      </c>
      <c r="C147" s="155" t="s">
        <v>516</v>
      </c>
    </row>
    <row r="148" spans="1:3" ht="12">
      <c r="A148" s="144">
        <f>A147+7</f>
        <v>39337</v>
      </c>
      <c r="B148" s="155" t="s">
        <v>376</v>
      </c>
      <c r="C148" s="155" t="s">
        <v>517</v>
      </c>
    </row>
    <row r="149" spans="1:3" ht="12">
      <c r="A149" s="144">
        <f>A148+7</f>
        <v>39344</v>
      </c>
      <c r="B149" s="155" t="s">
        <v>376</v>
      </c>
      <c r="C149" s="155" t="s">
        <v>518</v>
      </c>
    </row>
    <row r="150" spans="1:3" ht="12.75">
      <c r="A150" s="144">
        <f>A149+7</f>
        <v>39351</v>
      </c>
      <c r="B150" s="155" t="s">
        <v>376</v>
      </c>
      <c r="C150" s="155" t="s">
        <v>519</v>
      </c>
    </row>
    <row r="151" spans="1:3" ht="12.75">
      <c r="A151" s="144">
        <f>A150+7</f>
        <v>39358</v>
      </c>
      <c r="B151" s="155" t="s">
        <v>376</v>
      </c>
      <c r="C151" s="155" t="s">
        <v>520</v>
      </c>
    </row>
    <row r="152" spans="1:3" ht="12.75">
      <c r="A152" s="144">
        <f>A151+7</f>
        <v>39365</v>
      </c>
      <c r="B152" s="155" t="s">
        <v>376</v>
      </c>
      <c r="C152" s="155" t="s">
        <v>521</v>
      </c>
    </row>
    <row r="153" spans="1:3" ht="12.75">
      <c r="A153" s="144">
        <f>A152+7</f>
        <v>39372</v>
      </c>
      <c r="B153" s="155" t="s">
        <v>376</v>
      </c>
      <c r="C153" s="155" t="s">
        <v>522</v>
      </c>
    </row>
    <row r="154" spans="1:3" ht="12.75">
      <c r="A154" s="144">
        <f>A153+7</f>
        <v>39379</v>
      </c>
      <c r="B154" s="155" t="s">
        <v>376</v>
      </c>
      <c r="C154" s="155" t="s">
        <v>523</v>
      </c>
    </row>
    <row r="155" spans="1:3" ht="12.75">
      <c r="A155" s="144">
        <f>A154+7</f>
        <v>39386</v>
      </c>
      <c r="B155" s="155" t="s">
        <v>376</v>
      </c>
      <c r="C155" s="155" t="s">
        <v>524</v>
      </c>
    </row>
    <row r="156" spans="1:3" ht="12.75">
      <c r="A156" s="144">
        <f>A155+7</f>
        <v>39393</v>
      </c>
      <c r="B156" s="155" t="s">
        <v>376</v>
      </c>
      <c r="C156" s="155" t="s">
        <v>525</v>
      </c>
    </row>
    <row r="157" spans="1:3" ht="12">
      <c r="A157" s="144">
        <f>A156+7</f>
        <v>39400</v>
      </c>
      <c r="B157" s="155" t="s">
        <v>376</v>
      </c>
      <c r="C157" s="155" t="s">
        <v>526</v>
      </c>
    </row>
    <row r="158" spans="1:3" ht="12">
      <c r="A158" s="144">
        <f>A157+7</f>
        <v>39407</v>
      </c>
      <c r="B158" s="155" t="s">
        <v>376</v>
      </c>
      <c r="C158" s="155" t="s">
        <v>527</v>
      </c>
    </row>
    <row r="159" spans="1:3" ht="12">
      <c r="A159" s="144">
        <f>A158+7</f>
        <v>39414</v>
      </c>
      <c r="B159" s="155" t="s">
        <v>376</v>
      </c>
      <c r="C159" s="155" t="s">
        <v>528</v>
      </c>
    </row>
    <row r="160" spans="1:3" ht="12">
      <c r="A160" s="144">
        <f>A159+7</f>
        <v>39421</v>
      </c>
      <c r="B160" s="155" t="s">
        <v>376</v>
      </c>
      <c r="C160" s="155" t="s">
        <v>529</v>
      </c>
    </row>
    <row r="161" spans="1:3" ht="12">
      <c r="A161" s="144">
        <f>A160+7</f>
        <v>39428</v>
      </c>
      <c r="B161" s="155" t="s">
        <v>376</v>
      </c>
      <c r="C161" s="155" t="s">
        <v>530</v>
      </c>
    </row>
    <row r="162" spans="1:3" ht="12">
      <c r="A162" s="144">
        <f>A161+7</f>
        <v>39435</v>
      </c>
      <c r="B162" s="155" t="s">
        <v>376</v>
      </c>
      <c r="C162" s="155" t="s">
        <v>531</v>
      </c>
    </row>
    <row r="163" spans="1:3" ht="12">
      <c r="A163" s="144">
        <f>A162+7</f>
        <v>39442</v>
      </c>
      <c r="B163" s="155" t="s">
        <v>376</v>
      </c>
      <c r="C163" s="155" t="s">
        <v>532</v>
      </c>
    </row>
    <row r="164" spans="1:3" ht="12">
      <c r="A164" s="144">
        <f>A163+7</f>
        <v>39449</v>
      </c>
      <c r="B164" s="155" t="s">
        <v>376</v>
      </c>
      <c r="C164" s="155" t="s">
        <v>533</v>
      </c>
    </row>
    <row r="165" spans="1:3" ht="12">
      <c r="A165" s="144">
        <f>A164+7</f>
        <v>39456</v>
      </c>
      <c r="B165" s="155" t="s">
        <v>376</v>
      </c>
      <c r="C165" s="155" t="s">
        <v>534</v>
      </c>
    </row>
    <row r="166" spans="1:3" ht="12">
      <c r="A166" s="144">
        <f>A165+7</f>
        <v>39463</v>
      </c>
      <c r="B166" s="155" t="s">
        <v>376</v>
      </c>
      <c r="C166" s="155" t="s">
        <v>535</v>
      </c>
    </row>
    <row r="167" spans="1:3" ht="12">
      <c r="A167" s="144">
        <f>A166+7</f>
        <v>39470</v>
      </c>
      <c r="B167" s="155" t="s">
        <v>376</v>
      </c>
      <c r="C167" s="155" t="s">
        <v>536</v>
      </c>
    </row>
    <row r="168" spans="1:3" ht="12">
      <c r="A168" s="144">
        <f>A167+7</f>
        <v>39477</v>
      </c>
      <c r="B168" s="155" t="s">
        <v>376</v>
      </c>
      <c r="C168" s="155" t="s">
        <v>537</v>
      </c>
    </row>
    <row r="169" spans="1:3" ht="12">
      <c r="A169" s="144">
        <f>A168+7</f>
        <v>39484</v>
      </c>
      <c r="B169" s="155" t="s">
        <v>376</v>
      </c>
      <c r="C169" s="155" t="s">
        <v>538</v>
      </c>
    </row>
    <row r="170" spans="1:3" ht="12">
      <c r="A170" s="144">
        <f>A169+7</f>
        <v>39491</v>
      </c>
      <c r="B170" s="155" t="s">
        <v>376</v>
      </c>
      <c r="C170" s="155" t="s">
        <v>539</v>
      </c>
    </row>
    <row r="171" spans="1:3" ht="12">
      <c r="A171" s="144">
        <f>A170+7</f>
        <v>39498</v>
      </c>
      <c r="B171" s="155" t="s">
        <v>376</v>
      </c>
      <c r="C171" s="155" t="s">
        <v>540</v>
      </c>
    </row>
    <row r="172" spans="1:3" ht="12">
      <c r="A172" s="144">
        <f>A171+7</f>
        <v>39505</v>
      </c>
      <c r="B172" s="155" t="s">
        <v>376</v>
      </c>
      <c r="C172" s="155" t="s">
        <v>541</v>
      </c>
    </row>
    <row r="173" spans="1:3" ht="12">
      <c r="A173" s="144">
        <f>A172+7</f>
        <v>39512</v>
      </c>
      <c r="B173" s="155" t="s">
        <v>376</v>
      </c>
      <c r="C173" s="155" t="s">
        <v>542</v>
      </c>
    </row>
    <row r="174" spans="1:3" ht="12">
      <c r="A174" s="144">
        <f>A173+7</f>
        <v>39519</v>
      </c>
      <c r="B174" s="155" t="s">
        <v>376</v>
      </c>
      <c r="C174" s="155" t="s">
        <v>543</v>
      </c>
    </row>
    <row r="175" spans="1:3" ht="12">
      <c r="A175" s="144">
        <f>A174+7</f>
        <v>39526</v>
      </c>
      <c r="B175" s="155" t="s">
        <v>376</v>
      </c>
      <c r="C175" s="155" t="s">
        <v>544</v>
      </c>
    </row>
    <row r="176" spans="1:3" ht="12">
      <c r="A176" s="144">
        <f>A175+7</f>
        <v>39533</v>
      </c>
      <c r="B176" s="155" t="s">
        <v>376</v>
      </c>
      <c r="C176" s="155" t="s">
        <v>545</v>
      </c>
    </row>
    <row r="177" spans="1:3" ht="12">
      <c r="A177" s="144">
        <f>A176+7</f>
        <v>39540</v>
      </c>
      <c r="B177" s="166" t="s">
        <v>546</v>
      </c>
      <c r="C177" s="167" t="s">
        <v>547</v>
      </c>
    </row>
    <row r="178" spans="1:3" ht="12">
      <c r="A178" s="144">
        <f>A177+7</f>
        <v>39547</v>
      </c>
      <c r="B178" s="155" t="s">
        <v>376</v>
      </c>
      <c r="C178" s="155" t="s">
        <v>547</v>
      </c>
    </row>
    <row r="179" spans="1:3" ht="12">
      <c r="A179" s="144">
        <f>A178+7</f>
        <v>39554</v>
      </c>
      <c r="B179" s="155" t="s">
        <v>376</v>
      </c>
      <c r="C179" s="155" t="s">
        <v>548</v>
      </c>
    </row>
    <row r="180" spans="1:3" ht="12">
      <c r="A180" s="144">
        <f>A179+7</f>
        <v>39561</v>
      </c>
      <c r="B180" s="155" t="s">
        <v>376</v>
      </c>
      <c r="C180" s="155" t="s">
        <v>549</v>
      </c>
    </row>
    <row r="181" spans="1:3" ht="12">
      <c r="A181" s="144">
        <f>A180+7</f>
        <v>39568</v>
      </c>
      <c r="B181" s="155" t="s">
        <v>376</v>
      </c>
      <c r="C181" s="155" t="s">
        <v>550</v>
      </c>
    </row>
    <row r="182" spans="1:3" ht="12">
      <c r="A182" s="144">
        <f>A181+7</f>
        <v>39575</v>
      </c>
      <c r="B182" s="155" t="s">
        <v>376</v>
      </c>
      <c r="C182" s="155" t="s">
        <v>551</v>
      </c>
    </row>
    <row r="183" spans="1:3" ht="12">
      <c r="A183" s="144">
        <f>A182+7</f>
        <v>39582</v>
      </c>
      <c r="B183" s="155" t="s">
        <v>376</v>
      </c>
      <c r="C183" s="155" t="s">
        <v>552</v>
      </c>
    </row>
    <row r="184" spans="1:3" ht="12">
      <c r="A184" s="144">
        <f>A183+7</f>
        <v>39589</v>
      </c>
      <c r="B184" s="155" t="s">
        <v>376</v>
      </c>
      <c r="C184" s="155" t="s">
        <v>553</v>
      </c>
    </row>
    <row r="185" spans="1:3" ht="12">
      <c r="A185" s="144">
        <f>A184+7</f>
        <v>39596</v>
      </c>
      <c r="B185" s="155" t="s">
        <v>376</v>
      </c>
      <c r="C185" s="155" t="s">
        <v>554</v>
      </c>
    </row>
    <row r="186" spans="1:3" ht="12">
      <c r="A186" s="144">
        <f>A185+7</f>
        <v>39603</v>
      </c>
      <c r="B186" s="155" t="s">
        <v>376</v>
      </c>
      <c r="C186" s="155" t="s">
        <v>555</v>
      </c>
    </row>
    <row r="187" spans="1:3" ht="12">
      <c r="A187" s="144">
        <f>A186+7</f>
        <v>39610</v>
      </c>
      <c r="B187" s="155" t="s">
        <v>376</v>
      </c>
      <c r="C187" s="155" t="s">
        <v>556</v>
      </c>
    </row>
    <row r="188" spans="1:3" ht="12">
      <c r="A188" s="144">
        <f>A187+7</f>
        <v>39617</v>
      </c>
      <c r="B188" s="155" t="s">
        <v>376</v>
      </c>
      <c r="C188" s="155" t="s">
        <v>557</v>
      </c>
    </row>
    <row r="189" spans="1:3" ht="12">
      <c r="A189" s="144">
        <f>A188+7</f>
        <v>39624</v>
      </c>
      <c r="B189" s="155" t="s">
        <v>376</v>
      </c>
      <c r="C189" s="155" t="s">
        <v>558</v>
      </c>
    </row>
    <row r="190" spans="1:3" ht="12">
      <c r="A190" s="144">
        <f>A189+7</f>
        <v>39631</v>
      </c>
      <c r="B190" s="155" t="s">
        <v>376</v>
      </c>
      <c r="C190" s="155" t="s">
        <v>559</v>
      </c>
    </row>
    <row r="191" spans="1:3" ht="12">
      <c r="A191" s="144">
        <f>A190+7</f>
        <v>39638</v>
      </c>
      <c r="B191" s="155" t="s">
        <v>376</v>
      </c>
      <c r="C191" s="155" t="s">
        <v>560</v>
      </c>
    </row>
    <row r="192" spans="1:3" ht="12">
      <c r="A192" s="144">
        <f>A191+7</f>
        <v>39645</v>
      </c>
      <c r="B192" s="155" t="s">
        <v>376</v>
      </c>
      <c r="C192" s="155" t="s">
        <v>561</v>
      </c>
    </row>
    <row r="193" spans="1:3" ht="12">
      <c r="A193" s="144">
        <f>A192+7</f>
        <v>39652</v>
      </c>
      <c r="B193" s="155" t="s">
        <v>376</v>
      </c>
      <c r="C193" s="155" t="s">
        <v>562</v>
      </c>
    </row>
    <row r="194" spans="1:3" ht="12">
      <c r="A194" s="144">
        <f>A193+7</f>
        <v>39659</v>
      </c>
      <c r="B194" s="155" t="s">
        <v>376</v>
      </c>
      <c r="C194" s="155" t="s">
        <v>563</v>
      </c>
    </row>
    <row r="195" spans="1:3" ht="12">
      <c r="A195" s="144">
        <f>A194+7</f>
        <v>39666</v>
      </c>
      <c r="B195" s="155" t="s">
        <v>376</v>
      </c>
      <c r="C195" s="155" t="s">
        <v>564</v>
      </c>
    </row>
    <row r="196" spans="1:3" ht="12">
      <c r="A196" s="144">
        <f>A195+7</f>
        <v>39673</v>
      </c>
      <c r="B196" s="155" t="s">
        <v>376</v>
      </c>
      <c r="C196" s="155" t="s">
        <v>565</v>
      </c>
    </row>
    <row r="197" spans="1:3" ht="12">
      <c r="A197" s="144">
        <f>A196+7</f>
        <v>39680</v>
      </c>
      <c r="B197" s="155" t="s">
        <v>376</v>
      </c>
      <c r="C197" s="155" t="s">
        <v>566</v>
      </c>
    </row>
    <row r="198" spans="1:3" ht="12">
      <c r="A198" s="144">
        <f>A197+7</f>
        <v>39687</v>
      </c>
      <c r="B198" s="155" t="s">
        <v>376</v>
      </c>
      <c r="C198" s="155" t="s">
        <v>567</v>
      </c>
    </row>
    <row r="199" spans="1:3" ht="12">
      <c r="A199" s="144">
        <f>A198+7</f>
        <v>39694</v>
      </c>
      <c r="B199" s="155" t="s">
        <v>376</v>
      </c>
      <c r="C199" s="155" t="s">
        <v>568</v>
      </c>
    </row>
    <row r="200" spans="1:3" ht="12">
      <c r="A200" s="144">
        <f>A199+7</f>
        <v>39701</v>
      </c>
      <c r="B200" s="155" t="s">
        <v>376</v>
      </c>
      <c r="C200" s="155" t="s">
        <v>569</v>
      </c>
    </row>
    <row r="201" spans="1:3" ht="12">
      <c r="A201" s="144">
        <f>A200+7</f>
        <v>39708</v>
      </c>
      <c r="B201" s="155" t="s">
        <v>376</v>
      </c>
      <c r="C201" s="155" t="s">
        <v>570</v>
      </c>
    </row>
    <row r="202" spans="1:3" ht="12">
      <c r="A202" s="144">
        <f>A201+7</f>
        <v>39715</v>
      </c>
      <c r="B202" s="155" t="s">
        <v>376</v>
      </c>
      <c r="C202" s="155" t="s">
        <v>571</v>
      </c>
    </row>
    <row r="203" spans="1:3" ht="12">
      <c r="A203" s="144">
        <f>A202+7</f>
        <v>39722</v>
      </c>
      <c r="B203" s="155" t="s">
        <v>376</v>
      </c>
      <c r="C203" s="155" t="s">
        <v>572</v>
      </c>
    </row>
    <row r="204" spans="1:3" ht="12">
      <c r="A204" s="144">
        <f>A203+7</f>
        <v>39729</v>
      </c>
      <c r="B204" s="155" t="s">
        <v>376</v>
      </c>
      <c r="C204" s="155" t="s">
        <v>573</v>
      </c>
    </row>
    <row r="205" spans="1:3" ht="12">
      <c r="A205" s="144">
        <f>A204+7</f>
        <v>39736</v>
      </c>
      <c r="B205" s="155" t="s">
        <v>376</v>
      </c>
      <c r="C205" s="155" t="s">
        <v>574</v>
      </c>
    </row>
    <row r="206" spans="1:3" ht="12">
      <c r="A206" s="144">
        <f>A205+7</f>
        <v>39743</v>
      </c>
      <c r="B206" s="155" t="s">
        <v>376</v>
      </c>
      <c r="C206" s="155" t="s">
        <v>575</v>
      </c>
    </row>
    <row r="207" spans="1:3" ht="12">
      <c r="A207" s="144">
        <f>A206+7</f>
        <v>39750</v>
      </c>
      <c r="B207" s="155" t="s">
        <v>376</v>
      </c>
      <c r="C207" s="155" t="s">
        <v>576</v>
      </c>
    </row>
    <row r="208" spans="1:3" ht="12">
      <c r="A208" s="144">
        <f>A207+7</f>
        <v>39757</v>
      </c>
      <c r="B208" s="155" t="s">
        <v>376</v>
      </c>
      <c r="C208" s="155" t="s">
        <v>577</v>
      </c>
    </row>
    <row r="209" spans="1:3" ht="12">
      <c r="A209" s="144">
        <f>A208+7</f>
        <v>39764</v>
      </c>
      <c r="B209" s="155" t="s">
        <v>376</v>
      </c>
      <c r="C209" s="155" t="s">
        <v>578</v>
      </c>
    </row>
    <row r="210" spans="1:3" ht="12">
      <c r="A210" s="144">
        <f>A209+7</f>
        <v>39771</v>
      </c>
      <c r="B210" s="155" t="s">
        <v>376</v>
      </c>
      <c r="C210" s="155" t="s">
        <v>579</v>
      </c>
    </row>
    <row r="211" spans="1:3" ht="12">
      <c r="A211" s="144">
        <f>A210+7</f>
        <v>39778</v>
      </c>
      <c r="B211" s="155" t="s">
        <v>376</v>
      </c>
      <c r="C211" s="155" t="s">
        <v>580</v>
      </c>
    </row>
    <row r="212" spans="1:3" ht="12">
      <c r="A212" s="144">
        <f>A211+7</f>
        <v>39785</v>
      </c>
      <c r="B212" s="155" t="s">
        <v>376</v>
      </c>
      <c r="C212" s="155" t="s">
        <v>581</v>
      </c>
    </row>
    <row r="213" spans="1:3" ht="12">
      <c r="A213" s="144">
        <f>A212+7</f>
        <v>39792</v>
      </c>
      <c r="B213" s="155" t="s">
        <v>376</v>
      </c>
      <c r="C213" s="155" t="s">
        <v>582</v>
      </c>
    </row>
    <row r="214" spans="1:3" ht="12">
      <c r="A214" s="144">
        <f>A213+7</f>
        <v>39799</v>
      </c>
      <c r="B214" s="155" t="s">
        <v>376</v>
      </c>
      <c r="C214" s="155" t="s">
        <v>583</v>
      </c>
    </row>
    <row r="215" spans="1:3" ht="12">
      <c r="A215" s="144">
        <f>A214+7</f>
        <v>39806</v>
      </c>
      <c r="B215" s="168" t="s">
        <v>417</v>
      </c>
      <c r="C215" s="168" t="s">
        <v>584</v>
      </c>
    </row>
    <row r="216" spans="1:3" ht="12">
      <c r="A216" s="144">
        <f>A215+7</f>
        <v>39813</v>
      </c>
      <c r="B216" s="168" t="s">
        <v>417</v>
      </c>
      <c r="C216" s="168" t="s">
        <v>584</v>
      </c>
    </row>
    <row r="217" spans="1:3" ht="12">
      <c r="A217" s="144">
        <f>A216+7</f>
        <v>39820</v>
      </c>
      <c r="B217" s="155" t="s">
        <v>376</v>
      </c>
      <c r="C217" s="155" t="s">
        <v>585</v>
      </c>
    </row>
    <row r="218" spans="1:3" ht="12">
      <c r="A218" s="144">
        <f>A217+7</f>
        <v>39827</v>
      </c>
      <c r="B218" s="155" t="s">
        <v>376</v>
      </c>
      <c r="C218" s="155" t="s">
        <v>586</v>
      </c>
    </row>
    <row r="219" spans="1:3" ht="12">
      <c r="A219" s="144">
        <f>A218+7</f>
        <v>39834</v>
      </c>
      <c r="B219" s="155" t="s">
        <v>376</v>
      </c>
      <c r="C219" s="155" t="s">
        <v>587</v>
      </c>
    </row>
    <row r="220" spans="1:3" ht="12">
      <c r="A220" s="144">
        <f>A219+7</f>
        <v>39841</v>
      </c>
      <c r="B220" s="155" t="s">
        <v>376</v>
      </c>
      <c r="C220" s="155" t="s">
        <v>588</v>
      </c>
    </row>
    <row r="221" spans="1:3" ht="12">
      <c r="A221" s="144">
        <f>A220+7</f>
        <v>39848</v>
      </c>
      <c r="B221" s="155" t="s">
        <v>376</v>
      </c>
      <c r="C221" s="155" t="s">
        <v>589</v>
      </c>
    </row>
    <row r="222" spans="1:3" ht="12">
      <c r="A222" s="144">
        <f>A221+7</f>
        <v>39855</v>
      </c>
      <c r="B222" s="155" t="s">
        <v>376</v>
      </c>
      <c r="C222" s="155" t="s">
        <v>590</v>
      </c>
    </row>
    <row r="223" spans="1:3" ht="12">
      <c r="A223" s="144">
        <f>A222+7</f>
        <v>39862</v>
      </c>
      <c r="B223" s="155" t="s">
        <v>376</v>
      </c>
      <c r="C223" s="155" t="s">
        <v>591</v>
      </c>
    </row>
    <row r="224" spans="1:3" ht="12.75">
      <c r="A224" s="144">
        <f>A223+7</f>
        <v>39869</v>
      </c>
      <c r="B224" s="155" t="s">
        <v>376</v>
      </c>
      <c r="C224" s="155" t="s">
        <v>592</v>
      </c>
    </row>
    <row r="225" spans="1:3" ht="12.75">
      <c r="A225" s="144">
        <f>A224+7</f>
        <v>39876</v>
      </c>
      <c r="B225" s="155" t="s">
        <v>376</v>
      </c>
      <c r="C225" s="155" t="s">
        <v>593</v>
      </c>
    </row>
    <row r="226" spans="1:3" ht="12.75">
      <c r="A226" s="144">
        <f>A225+7</f>
        <v>39883</v>
      </c>
      <c r="B226" s="155" t="s">
        <v>376</v>
      </c>
      <c r="C226" s="155" t="s">
        <v>594</v>
      </c>
    </row>
    <row r="227" spans="1:3" ht="12">
      <c r="A227" s="144">
        <f>A226+7</f>
        <v>39890</v>
      </c>
      <c r="B227" s="155" t="s">
        <v>376</v>
      </c>
      <c r="C227" s="155" t="s">
        <v>595</v>
      </c>
    </row>
    <row r="228" spans="1:3" ht="12">
      <c r="A228" s="144">
        <f>A227+7</f>
        <v>39897</v>
      </c>
      <c r="B228" s="155" t="s">
        <v>376</v>
      </c>
      <c r="C228" s="155" t="s">
        <v>596</v>
      </c>
    </row>
    <row r="229" spans="1:3" ht="12">
      <c r="A229" s="144">
        <f>A228+7</f>
        <v>39904</v>
      </c>
      <c r="B229" s="155" t="s">
        <v>376</v>
      </c>
      <c r="C229" s="155" t="s">
        <v>597</v>
      </c>
    </row>
    <row r="230" spans="1:3" ht="12">
      <c r="A230" s="144">
        <f>A229+7</f>
        <v>39911</v>
      </c>
      <c r="B230" s="155" t="s">
        <v>376</v>
      </c>
      <c r="C230" s="155" t="s">
        <v>598</v>
      </c>
    </row>
    <row r="231" spans="1:3" ht="12">
      <c r="A231" s="144">
        <f>A230+7</f>
        <v>39918</v>
      </c>
      <c r="B231" s="155" t="s">
        <v>376</v>
      </c>
      <c r="C231" s="155" t="s">
        <v>599</v>
      </c>
    </row>
    <row r="232" spans="1:3" ht="12">
      <c r="A232" s="144">
        <f>A231+7</f>
        <v>39925</v>
      </c>
      <c r="B232" s="155" t="s">
        <v>376</v>
      </c>
      <c r="C232" s="155" t="s">
        <v>600</v>
      </c>
    </row>
    <row r="233" spans="1:3" ht="12">
      <c r="A233" s="144">
        <f>A232+7</f>
        <v>39932</v>
      </c>
      <c r="B233" s="155" t="s">
        <v>376</v>
      </c>
      <c r="C233" s="155" t="s">
        <v>601</v>
      </c>
    </row>
    <row r="234" spans="1:3" ht="12">
      <c r="A234" s="144">
        <f>A233+7</f>
        <v>39939</v>
      </c>
      <c r="B234" s="155" t="s">
        <v>376</v>
      </c>
      <c r="C234" s="155" t="s">
        <v>602</v>
      </c>
    </row>
    <row r="235" spans="1:3" ht="12">
      <c r="A235" s="144">
        <f>A234+7</f>
        <v>39946</v>
      </c>
      <c r="B235" s="155" t="s">
        <v>376</v>
      </c>
      <c r="C235" s="155" t="s">
        <v>603</v>
      </c>
    </row>
    <row r="236" spans="1:3" ht="12">
      <c r="A236" s="144">
        <f>A235+7</f>
        <v>39953</v>
      </c>
      <c r="B236" s="155" t="s">
        <v>376</v>
      </c>
      <c r="C236" s="155" t="s">
        <v>604</v>
      </c>
    </row>
    <row r="237" spans="1:3" ht="12">
      <c r="A237" s="144">
        <f>A236+7</f>
        <v>39960</v>
      </c>
      <c r="B237" s="155" t="s">
        <v>376</v>
      </c>
      <c r="C237" s="155" t="s">
        <v>605</v>
      </c>
    </row>
    <row r="238" spans="1:3" ht="12">
      <c r="A238" s="144">
        <f>A237+7</f>
        <v>39967</v>
      </c>
      <c r="B238" s="155" t="s">
        <v>376</v>
      </c>
      <c r="C238" s="155" t="s">
        <v>606</v>
      </c>
    </row>
    <row r="239" spans="1:3" ht="12">
      <c r="A239" s="144">
        <f>A238+7</f>
        <v>39974</v>
      </c>
      <c r="B239" s="155" t="s">
        <v>376</v>
      </c>
      <c r="C239" s="155" t="s">
        <v>607</v>
      </c>
    </row>
    <row r="240" spans="1:3" ht="12">
      <c r="A240" s="144">
        <f>A239+7</f>
        <v>39981</v>
      </c>
      <c r="B240" s="155" t="s">
        <v>376</v>
      </c>
      <c r="C240" s="155" t="s">
        <v>608</v>
      </c>
    </row>
    <row r="241" spans="1:3" ht="12">
      <c r="A241" s="144">
        <f>A240+7</f>
        <v>39988</v>
      </c>
      <c r="B241" s="155" t="s">
        <v>376</v>
      </c>
      <c r="C241" s="155" t="s">
        <v>609</v>
      </c>
    </row>
    <row r="242" spans="1:3" ht="12">
      <c r="A242" s="144">
        <f>A241+7</f>
        <v>39995</v>
      </c>
      <c r="B242" s="155" t="s">
        <v>376</v>
      </c>
      <c r="C242" s="155" t="s">
        <v>610</v>
      </c>
    </row>
    <row r="243" spans="1:3" ht="12">
      <c r="A243" s="144">
        <f>A242+7</f>
        <v>40002</v>
      </c>
      <c r="B243" s="155" t="s">
        <v>376</v>
      </c>
      <c r="C243" s="155" t="s">
        <v>611</v>
      </c>
    </row>
    <row r="244" spans="1:3" ht="12">
      <c r="A244" s="144">
        <f>A243+7</f>
        <v>40009</v>
      </c>
      <c r="B244" s="155" t="s">
        <v>376</v>
      </c>
      <c r="C244" s="155" t="s">
        <v>612</v>
      </c>
    </row>
    <row r="245" spans="1:3" ht="12">
      <c r="A245" s="144">
        <f>A244+7</f>
        <v>40016</v>
      </c>
      <c r="B245" s="155" t="s">
        <v>376</v>
      </c>
      <c r="C245" s="155" t="s">
        <v>613</v>
      </c>
    </row>
    <row r="246" spans="1:3" ht="12">
      <c r="A246" s="144">
        <f>A245+7</f>
        <v>40023</v>
      </c>
      <c r="B246" s="155" t="s">
        <v>376</v>
      </c>
      <c r="C246" s="155" t="s">
        <v>614</v>
      </c>
    </row>
    <row r="247" spans="1:3" ht="12">
      <c r="A247" s="144">
        <f>A246+7</f>
        <v>40030</v>
      </c>
      <c r="B247" s="155" t="s">
        <v>376</v>
      </c>
      <c r="C247" s="155" t="s">
        <v>615</v>
      </c>
    </row>
    <row r="248" spans="1:3" ht="12">
      <c r="A248" s="144">
        <f>A247+7</f>
        <v>40037</v>
      </c>
      <c r="B248" s="155" t="s">
        <v>376</v>
      </c>
      <c r="C248" s="155" t="s">
        <v>616</v>
      </c>
    </row>
    <row r="249" spans="1:3" ht="12.75">
      <c r="A249" s="144">
        <f>A248+7</f>
        <v>40044</v>
      </c>
      <c r="B249" s="155" t="s">
        <v>376</v>
      </c>
      <c r="C249" s="155" t="s">
        <v>617</v>
      </c>
    </row>
    <row r="250" spans="1:3" ht="12.75">
      <c r="A250" s="144">
        <f>A249+7</f>
        <v>40051</v>
      </c>
      <c r="B250" s="155" t="s">
        <v>376</v>
      </c>
      <c r="C250" s="155" t="s">
        <v>618</v>
      </c>
    </row>
    <row r="251" spans="1:3" ht="12.75">
      <c r="A251" s="144">
        <f>A250+7</f>
        <v>40058</v>
      </c>
      <c r="B251" s="155" t="s">
        <v>376</v>
      </c>
      <c r="C251" s="155" t="s">
        <v>619</v>
      </c>
    </row>
    <row r="252" spans="1:3" ht="12.75">
      <c r="A252" s="144">
        <f>A251+7</f>
        <v>40065</v>
      </c>
      <c r="B252" s="155" t="s">
        <v>376</v>
      </c>
      <c r="C252" s="155" t="s">
        <v>620</v>
      </c>
    </row>
    <row r="253" spans="1:3" ht="12.75">
      <c r="A253" s="144">
        <f>A252+7</f>
        <v>40072</v>
      </c>
      <c r="B253" s="155" t="s">
        <v>376</v>
      </c>
      <c r="C253" s="155" t="s">
        <v>621</v>
      </c>
    </row>
    <row r="254" spans="1:3" ht="12.75">
      <c r="A254" s="144">
        <f>A253+7</f>
        <v>40079</v>
      </c>
      <c r="B254" s="155" t="s">
        <v>376</v>
      </c>
      <c r="C254" s="155" t="s">
        <v>622</v>
      </c>
    </row>
    <row r="255" spans="1:3" ht="12.75">
      <c r="A255" s="144">
        <f>A254+7</f>
        <v>40086</v>
      </c>
      <c r="B255" s="155" t="s">
        <v>376</v>
      </c>
      <c r="C255" s="155" t="s">
        <v>623</v>
      </c>
    </row>
    <row r="256" spans="1:3" ht="12.75">
      <c r="A256" s="144">
        <f>A255+7</f>
        <v>40093</v>
      </c>
      <c r="B256" s="155" t="s">
        <v>376</v>
      </c>
      <c r="C256" s="155" t="s">
        <v>624</v>
      </c>
    </row>
    <row r="257" spans="1:3" ht="12.75">
      <c r="A257" s="144">
        <f>A256+7</f>
        <v>40100</v>
      </c>
      <c r="B257" s="155" t="s">
        <v>376</v>
      </c>
      <c r="C257" s="155" t="s">
        <v>625</v>
      </c>
    </row>
    <row r="258" spans="1:3" ht="12.75">
      <c r="A258" s="144">
        <f>A257+7</f>
        <v>40107</v>
      </c>
      <c r="B258" s="155" t="s">
        <v>376</v>
      </c>
      <c r="C258" s="155" t="s">
        <v>626</v>
      </c>
    </row>
    <row r="259" spans="1:3" ht="12.75">
      <c r="A259" s="144">
        <f>A258+7</f>
        <v>40114</v>
      </c>
      <c r="B259" s="155" t="s">
        <v>376</v>
      </c>
      <c r="C259" s="155" t="s">
        <v>627</v>
      </c>
    </row>
    <row r="260" spans="1:3" ht="12.75">
      <c r="A260" s="144">
        <f>A259+7</f>
        <v>40121</v>
      </c>
      <c r="B260" s="155" t="s">
        <v>376</v>
      </c>
      <c r="C260" s="155" t="s">
        <v>628</v>
      </c>
    </row>
    <row r="261" spans="1:3" ht="12.75">
      <c r="A261" s="144">
        <f>A260+7</f>
        <v>40128</v>
      </c>
      <c r="B261" s="155" t="s">
        <v>376</v>
      </c>
      <c r="C261" s="155" t="s">
        <v>629</v>
      </c>
    </row>
    <row r="262" spans="1:3" ht="12.75">
      <c r="A262" s="144">
        <f>A261+7</f>
        <v>40135</v>
      </c>
      <c r="B262" s="155" t="s">
        <v>376</v>
      </c>
      <c r="C262" s="155" t="s">
        <v>630</v>
      </c>
    </row>
    <row r="263" spans="1:3" ht="12">
      <c r="A263" s="144">
        <f>A262+7</f>
        <v>40142</v>
      </c>
      <c r="B263" s="155" t="s">
        <v>376</v>
      </c>
      <c r="C263" s="155" t="s">
        <v>631</v>
      </c>
    </row>
    <row r="264" spans="1:3" ht="12">
      <c r="A264" s="144">
        <f>A263+7</f>
        <v>40149</v>
      </c>
      <c r="B264" s="155" t="s">
        <v>376</v>
      </c>
      <c r="C264" s="155" t="s">
        <v>632</v>
      </c>
    </row>
    <row r="265" spans="1:3" ht="12">
      <c r="A265" s="144">
        <f>A264+7</f>
        <v>40156</v>
      </c>
      <c r="B265" s="155" t="s">
        <v>376</v>
      </c>
      <c r="C265" s="155" t="s">
        <v>633</v>
      </c>
    </row>
    <row r="266" spans="1:3" ht="12">
      <c r="A266" s="144">
        <f>A265+7</f>
        <v>40163</v>
      </c>
      <c r="B266" s="155" t="s">
        <v>376</v>
      </c>
      <c r="C266" s="155" t="s">
        <v>634</v>
      </c>
    </row>
    <row r="267" spans="1:3" ht="12">
      <c r="A267" s="144">
        <f>A266+7</f>
        <v>40170</v>
      </c>
      <c r="B267" s="155" t="s">
        <v>376</v>
      </c>
      <c r="C267" s="155" t="s">
        <v>635</v>
      </c>
    </row>
    <row r="268" spans="1:3" ht="12">
      <c r="A268" s="144">
        <f>A267+7</f>
        <v>40177</v>
      </c>
      <c r="B268" s="155" t="s">
        <v>376</v>
      </c>
      <c r="C268" s="155" t="s">
        <v>636</v>
      </c>
    </row>
    <row r="269" spans="1:3" ht="12">
      <c r="A269" s="144">
        <f>A268+7</f>
        <v>40184</v>
      </c>
      <c r="B269" s="155" t="s">
        <v>376</v>
      </c>
      <c r="C269" s="155" t="s">
        <v>637</v>
      </c>
    </row>
    <row r="270" spans="1:3" ht="12">
      <c r="A270" s="144">
        <f>A269+7</f>
        <v>40191</v>
      </c>
      <c r="B270" s="155" t="s">
        <v>376</v>
      </c>
      <c r="C270" s="155" t="s">
        <v>638</v>
      </c>
    </row>
    <row r="271" spans="1:3" ht="12">
      <c r="A271" s="144">
        <f>A270+7</f>
        <v>40198</v>
      </c>
      <c r="B271" s="155" t="s">
        <v>376</v>
      </c>
      <c r="C271" s="155" t="s">
        <v>639</v>
      </c>
    </row>
    <row r="272" spans="1:3" ht="12">
      <c r="A272" s="144">
        <f>A271+7</f>
        <v>40205</v>
      </c>
      <c r="B272" s="155" t="s">
        <v>376</v>
      </c>
      <c r="C272" s="155" t="s">
        <v>640</v>
      </c>
    </row>
    <row r="273" spans="1:3" ht="12">
      <c r="A273" s="144">
        <f>A272+7</f>
        <v>40212</v>
      </c>
      <c r="B273" s="155" t="s">
        <v>376</v>
      </c>
      <c r="C273" s="155" t="s">
        <v>641</v>
      </c>
    </row>
    <row r="274" spans="1:3" ht="12">
      <c r="A274" s="144">
        <f>A273+7</f>
        <v>40219</v>
      </c>
      <c r="B274" s="155" t="s">
        <v>376</v>
      </c>
      <c r="C274" s="155" t="s">
        <v>642</v>
      </c>
    </row>
    <row r="275" spans="1:3" ht="12">
      <c r="A275" s="144">
        <f>A274+7</f>
        <v>40226</v>
      </c>
      <c r="B275" s="155" t="s">
        <v>376</v>
      </c>
      <c r="C275" s="155" t="s">
        <v>643</v>
      </c>
    </row>
    <row r="276" spans="1:3" ht="12">
      <c r="A276" s="144">
        <f>A275+7</f>
        <v>40233</v>
      </c>
      <c r="B276" s="155" t="s">
        <v>376</v>
      </c>
      <c r="C276" s="155" t="s">
        <v>644</v>
      </c>
    </row>
    <row r="277" spans="1:3" ht="12">
      <c r="A277" s="144">
        <f>A276+7</f>
        <v>40240</v>
      </c>
      <c r="B277" s="155" t="s">
        <v>376</v>
      </c>
      <c r="C277" s="155" t="s">
        <v>645</v>
      </c>
    </row>
    <row r="278" spans="1:3" ht="12">
      <c r="A278" s="144">
        <f>A277+7</f>
        <v>40247</v>
      </c>
      <c r="B278" s="155" t="s">
        <v>376</v>
      </c>
      <c r="C278" s="155" t="s">
        <v>646</v>
      </c>
    </row>
    <row r="279" spans="1:3" ht="12">
      <c r="A279" s="144">
        <f>A278+7</f>
        <v>40254</v>
      </c>
      <c r="B279" s="155" t="s">
        <v>376</v>
      </c>
      <c r="C279" s="155" t="s">
        <v>647</v>
      </c>
    </row>
    <row r="280" spans="1:3" ht="12">
      <c r="A280" s="144">
        <f>A279+7</f>
        <v>40261</v>
      </c>
      <c r="B280" s="155" t="s">
        <v>376</v>
      </c>
      <c r="C280" s="155" t="s">
        <v>648</v>
      </c>
    </row>
    <row r="281" spans="1:3" ht="12">
      <c r="A281" s="144">
        <f>A280+7</f>
        <v>40268</v>
      </c>
      <c r="B281" s="155" t="s">
        <v>376</v>
      </c>
      <c r="C281" s="155" t="s">
        <v>649</v>
      </c>
    </row>
    <row r="282" spans="1:3" ht="12">
      <c r="A282" s="144">
        <f>A281+7</f>
        <v>40275</v>
      </c>
      <c r="B282" s="155" t="s">
        <v>376</v>
      </c>
      <c r="C282" s="155" t="s">
        <v>650</v>
      </c>
    </row>
    <row r="283" spans="1:3" ht="12">
      <c r="A283" s="144">
        <f>A282+7</f>
        <v>40282</v>
      </c>
      <c r="B283" s="155" t="s">
        <v>376</v>
      </c>
      <c r="C283" s="155" t="s">
        <v>651</v>
      </c>
    </row>
    <row r="284" spans="1:3" ht="12">
      <c r="A284" s="144">
        <f>A283+7</f>
        <v>40289</v>
      </c>
      <c r="B284" s="155" t="s">
        <v>376</v>
      </c>
      <c r="C284" s="155" t="s">
        <v>652</v>
      </c>
    </row>
    <row r="285" spans="1:4" ht="12">
      <c r="A285" s="144">
        <f>A284+7</f>
        <v>40296</v>
      </c>
      <c r="B285" s="155" t="s">
        <v>376</v>
      </c>
      <c r="C285" s="155" t="s">
        <v>653</v>
      </c>
      <c r="D285" s="169">
        <v>218</v>
      </c>
    </row>
    <row r="286" spans="1:4" ht="12">
      <c r="A286" s="144">
        <f>A285+7</f>
        <v>40303</v>
      </c>
      <c r="B286" s="155" t="s">
        <v>376</v>
      </c>
      <c r="C286" s="155" t="s">
        <v>654</v>
      </c>
      <c r="D286" s="169">
        <v>885</v>
      </c>
    </row>
    <row r="287" spans="1:4" ht="12">
      <c r="A287" s="144">
        <f>A286+7</f>
        <v>40310</v>
      </c>
      <c r="B287" s="155" t="s">
        <v>376</v>
      </c>
      <c r="C287" s="155" t="s">
        <v>655</v>
      </c>
      <c r="D287" s="169">
        <v>1260</v>
      </c>
    </row>
    <row r="288" spans="1:4" ht="12">
      <c r="A288" s="144">
        <f>A287+7</f>
        <v>40317</v>
      </c>
      <c r="B288" s="155" t="s">
        <v>376</v>
      </c>
      <c r="C288" s="155" t="s">
        <v>656</v>
      </c>
      <c r="D288" s="169">
        <v>559</v>
      </c>
    </row>
    <row r="289" spans="1:4" ht="12">
      <c r="A289" s="144">
        <f>A288+7</f>
        <v>40324</v>
      </c>
      <c r="B289" s="155" t="s">
        <v>376</v>
      </c>
      <c r="C289" s="155" t="s">
        <v>657</v>
      </c>
      <c r="D289" s="169">
        <v>386</v>
      </c>
    </row>
    <row r="290" spans="1:4" ht="12">
      <c r="A290" s="144">
        <f>A289+7</f>
        <v>40331</v>
      </c>
      <c r="B290" s="155" t="s">
        <v>376</v>
      </c>
      <c r="C290" s="155" t="s">
        <v>658</v>
      </c>
      <c r="D290">
        <v>322</v>
      </c>
    </row>
    <row r="291" spans="1:4" ht="12">
      <c r="A291" s="144">
        <f>A290+7</f>
        <v>40338</v>
      </c>
      <c r="B291" s="155" t="s">
        <v>376</v>
      </c>
      <c r="C291" s="155" t="s">
        <v>659</v>
      </c>
      <c r="D291">
        <v>593</v>
      </c>
    </row>
    <row r="292" spans="1:4" ht="12">
      <c r="A292" s="144">
        <f>A291+7</f>
        <v>40345</v>
      </c>
      <c r="B292" s="155" t="s">
        <v>376</v>
      </c>
      <c r="C292" s="155" t="s">
        <v>660</v>
      </c>
      <c r="D292">
        <v>492</v>
      </c>
    </row>
    <row r="293" spans="1:4" ht="12">
      <c r="A293" s="144">
        <f>A292+7</f>
        <v>40352</v>
      </c>
      <c r="B293" s="155" t="s">
        <v>376</v>
      </c>
      <c r="C293" s="155" t="s">
        <v>661</v>
      </c>
      <c r="D293">
        <v>1309</v>
      </c>
    </row>
    <row r="294" spans="1:4" ht="12">
      <c r="A294" s="144">
        <f>A293+7</f>
        <v>40359</v>
      </c>
      <c r="B294" s="155" t="s">
        <v>376</v>
      </c>
      <c r="C294" s="155" t="s">
        <v>662</v>
      </c>
      <c r="D294" t="s">
        <v>417</v>
      </c>
    </row>
    <row r="295" spans="1:4" ht="12">
      <c r="A295" s="144">
        <f>A294+7</f>
        <v>40366</v>
      </c>
      <c r="B295" s="155" t="s">
        <v>376</v>
      </c>
      <c r="C295" s="155" t="s">
        <v>663</v>
      </c>
      <c r="D295" s="169">
        <v>524</v>
      </c>
    </row>
    <row r="296" spans="1:4" ht="12">
      <c r="A296" s="144">
        <f>A295+7</f>
        <v>40373</v>
      </c>
      <c r="B296" s="155" t="s">
        <v>376</v>
      </c>
      <c r="C296" s="155" t="s">
        <v>664</v>
      </c>
      <c r="D296" t="s">
        <v>417</v>
      </c>
    </row>
    <row r="297" spans="1:4" ht="12">
      <c r="A297" s="144">
        <f>A296+7</f>
        <v>40380</v>
      </c>
      <c r="B297" s="155" t="s">
        <v>376</v>
      </c>
      <c r="C297" s="155" t="s">
        <v>665</v>
      </c>
      <c r="D297" s="169">
        <v>1479</v>
      </c>
    </row>
    <row r="298" spans="1:4" ht="12">
      <c r="A298" s="144">
        <f>A297+7</f>
        <v>40387</v>
      </c>
      <c r="B298" s="155" t="s">
        <v>376</v>
      </c>
      <c r="C298" s="155" t="s">
        <v>666</v>
      </c>
      <c r="D298" s="169">
        <v>259</v>
      </c>
    </row>
    <row r="299" spans="1:4" ht="12.75">
      <c r="A299" s="144">
        <f>A298+7</f>
        <v>40394</v>
      </c>
      <c r="B299" s="155" t="s">
        <v>376</v>
      </c>
      <c r="C299" s="155" t="s">
        <v>667</v>
      </c>
      <c r="D299" s="169">
        <v>1691</v>
      </c>
    </row>
    <row r="300" spans="1:4" ht="12.75">
      <c r="A300" s="144">
        <f>A299+7</f>
        <v>40401</v>
      </c>
      <c r="B300" s="155" t="s">
        <v>376</v>
      </c>
      <c r="C300" s="155" t="s">
        <v>668</v>
      </c>
      <c r="D300" s="169">
        <v>801</v>
      </c>
    </row>
    <row r="301" spans="1:4" ht="12.75">
      <c r="A301" s="144">
        <f>A300+7</f>
        <v>40408</v>
      </c>
      <c r="B301" s="155" t="s">
        <v>376</v>
      </c>
      <c r="C301" s="155" t="s">
        <v>669</v>
      </c>
      <c r="D301" s="169">
        <v>307</v>
      </c>
    </row>
    <row r="302" spans="1:4" ht="12.75">
      <c r="A302" s="144">
        <f>A301+7</f>
        <v>40415</v>
      </c>
      <c r="B302" s="155" t="s">
        <v>376</v>
      </c>
      <c r="C302" s="155" t="s">
        <v>670</v>
      </c>
      <c r="D302" s="169">
        <v>972</v>
      </c>
    </row>
    <row r="303" spans="1:4" ht="12.75">
      <c r="A303" s="144">
        <f>A302+7</f>
        <v>40422</v>
      </c>
      <c r="B303" s="155" t="s">
        <v>376</v>
      </c>
      <c r="C303" s="155" t="s">
        <v>671</v>
      </c>
      <c r="D303" s="169">
        <v>1067</v>
      </c>
    </row>
    <row r="304" spans="1:4" ht="12.75">
      <c r="A304" s="144">
        <f>A303+7</f>
        <v>40429</v>
      </c>
      <c r="B304" s="155" t="s">
        <v>376</v>
      </c>
      <c r="C304" s="155" t="s">
        <v>672</v>
      </c>
      <c r="D304" s="169">
        <v>840</v>
      </c>
    </row>
    <row r="305" spans="1:4" ht="12">
      <c r="A305" s="144">
        <f>A304+7</f>
        <v>40436</v>
      </c>
      <c r="B305" s="155" t="s">
        <v>376</v>
      </c>
      <c r="C305" s="155" t="s">
        <v>673</v>
      </c>
      <c r="D305" s="169">
        <v>1556</v>
      </c>
    </row>
    <row r="306" spans="1:4" ht="12">
      <c r="A306" s="144">
        <f>A305+7</f>
        <v>40443</v>
      </c>
      <c r="B306" s="155" t="s">
        <v>376</v>
      </c>
      <c r="C306" s="155" t="s">
        <v>674</v>
      </c>
      <c r="D306" s="169">
        <v>409</v>
      </c>
    </row>
    <row r="307" spans="1:4" ht="12">
      <c r="A307" s="144">
        <f>A306+7</f>
        <v>40450</v>
      </c>
      <c r="B307" s="155" t="s">
        <v>376</v>
      </c>
      <c r="C307" s="155" t="s">
        <v>675</v>
      </c>
      <c r="D307" t="s">
        <v>417</v>
      </c>
    </row>
    <row r="308" spans="1:4" ht="12">
      <c r="A308" s="144">
        <f>A307+7</f>
        <v>40457</v>
      </c>
      <c r="B308" s="155" t="s">
        <v>376</v>
      </c>
      <c r="C308" s="155" t="s">
        <v>676</v>
      </c>
      <c r="D308">
        <v>200</v>
      </c>
    </row>
    <row r="309" spans="1:4" ht="12">
      <c r="A309" s="144">
        <f>A308+7</f>
        <v>40464</v>
      </c>
      <c r="B309" s="155" t="s">
        <v>376</v>
      </c>
      <c r="C309" s="155" t="s">
        <v>677</v>
      </c>
      <c r="D309">
        <v>212</v>
      </c>
    </row>
    <row r="310" spans="1:4" ht="12">
      <c r="A310" s="144">
        <f>A309+7</f>
        <v>40471</v>
      </c>
      <c r="B310" s="155" t="s">
        <v>376</v>
      </c>
      <c r="C310" s="155" t="s">
        <v>678</v>
      </c>
      <c r="D310">
        <v>2029</v>
      </c>
    </row>
    <row r="311" spans="1:4" ht="12">
      <c r="A311" s="144">
        <f>A310+7</f>
        <v>40478</v>
      </c>
      <c r="B311" s="155" t="s">
        <v>376</v>
      </c>
      <c r="C311" s="155" t="s">
        <v>679</v>
      </c>
      <c r="D311">
        <v>1296</v>
      </c>
    </row>
    <row r="312" spans="1:4" ht="12">
      <c r="A312" s="144">
        <f>A311+7</f>
        <v>40485</v>
      </c>
      <c r="B312" s="155" t="s">
        <v>376</v>
      </c>
      <c r="C312" s="155" t="s">
        <v>680</v>
      </c>
      <c r="D312">
        <v>1793</v>
      </c>
    </row>
    <row r="313" spans="1:4" ht="12">
      <c r="A313" s="144">
        <f>A312+7</f>
        <v>40492</v>
      </c>
      <c r="B313" s="155" t="s">
        <v>376</v>
      </c>
      <c r="C313" s="155" t="s">
        <v>681</v>
      </c>
      <c r="D313">
        <v>601</v>
      </c>
    </row>
    <row r="314" spans="1:4" ht="12">
      <c r="A314" s="144">
        <f>A313+7</f>
        <v>40499</v>
      </c>
      <c r="B314" s="155" t="s">
        <v>376</v>
      </c>
      <c r="C314" s="155" t="s">
        <v>682</v>
      </c>
      <c r="D314">
        <v>971</v>
      </c>
    </row>
    <row r="315" spans="1:4" ht="12">
      <c r="A315" s="144">
        <f>A314+7</f>
        <v>40506</v>
      </c>
      <c r="B315" s="155" t="s">
        <v>376</v>
      </c>
      <c r="C315" s="155" t="s">
        <v>683</v>
      </c>
      <c r="D315">
        <v>955</v>
      </c>
    </row>
    <row r="316" spans="1:4" ht="12">
      <c r="A316" s="144">
        <f>A315+7</f>
        <v>40513</v>
      </c>
      <c r="B316" s="155" t="s">
        <v>376</v>
      </c>
      <c r="C316" s="155" t="s">
        <v>684</v>
      </c>
      <c r="D316">
        <v>1057</v>
      </c>
    </row>
    <row r="317" spans="1:4" ht="12">
      <c r="A317" s="144">
        <f>A316+7</f>
        <v>40520</v>
      </c>
      <c r="B317" s="155" t="s">
        <v>376</v>
      </c>
      <c r="C317" s="155" t="s">
        <v>685</v>
      </c>
      <c r="D317">
        <v>512</v>
      </c>
    </row>
    <row r="318" spans="1:4" ht="12">
      <c r="A318" s="144">
        <f>A317+7</f>
        <v>40527</v>
      </c>
      <c r="B318" s="155" t="s">
        <v>376</v>
      </c>
      <c r="C318" s="155" t="s">
        <v>686</v>
      </c>
      <c r="D318">
        <v>1493</v>
      </c>
    </row>
    <row r="319" spans="1:4" ht="12">
      <c r="A319" s="144">
        <f>A318+7</f>
        <v>40534</v>
      </c>
      <c r="B319" s="155" t="s">
        <v>376</v>
      </c>
      <c r="C319" s="155" t="s">
        <v>687</v>
      </c>
      <c r="D319">
        <v>47</v>
      </c>
    </row>
    <row r="320" spans="1:4" ht="12">
      <c r="A320" s="144">
        <f>A319+7</f>
        <v>40541</v>
      </c>
      <c r="B320" s="155" t="s">
        <v>376</v>
      </c>
      <c r="C320" s="155" t="s">
        <v>688</v>
      </c>
      <c r="D320">
        <v>1536</v>
      </c>
    </row>
    <row r="321" spans="1:4" ht="12">
      <c r="A321" s="144">
        <f>A320+7</f>
        <v>40548</v>
      </c>
      <c r="B321" s="155" t="s">
        <v>376</v>
      </c>
      <c r="C321" s="155" t="s">
        <v>689</v>
      </c>
      <c r="D321">
        <v>835</v>
      </c>
    </row>
    <row r="322" spans="1:4" ht="12.75">
      <c r="A322" s="144">
        <f>A321+7</f>
        <v>40555</v>
      </c>
      <c r="B322" s="155" t="s">
        <v>376</v>
      </c>
      <c r="C322" s="155" t="s">
        <v>690</v>
      </c>
      <c r="D322">
        <v>1359</v>
      </c>
    </row>
    <row r="323" spans="1:4" ht="12.75">
      <c r="A323" s="144">
        <f>A322+7</f>
        <v>40562</v>
      </c>
      <c r="B323" s="155" t="s">
        <v>376</v>
      </c>
      <c r="C323" s="155" t="s">
        <v>691</v>
      </c>
      <c r="D323">
        <v>1195</v>
      </c>
    </row>
    <row r="324" spans="1:4" ht="12.75">
      <c r="A324" s="144">
        <f>A323+7</f>
        <v>40569</v>
      </c>
      <c r="B324" s="155" t="s">
        <v>376</v>
      </c>
      <c r="C324" s="155" t="s">
        <v>692</v>
      </c>
      <c r="D324">
        <v>692</v>
      </c>
    </row>
    <row r="325" spans="1:4" ht="12.75">
      <c r="A325" s="144">
        <f>A324+7</f>
        <v>40576</v>
      </c>
      <c r="B325" s="155" t="s">
        <v>376</v>
      </c>
      <c r="C325" s="155" t="s">
        <v>693</v>
      </c>
      <c r="D325" t="s">
        <v>694</v>
      </c>
    </row>
    <row r="326" spans="1:4" ht="12">
      <c r="A326" s="144">
        <f>A325+7</f>
        <v>40583</v>
      </c>
      <c r="B326" s="155" t="s">
        <v>376</v>
      </c>
      <c r="C326" s="155" t="s">
        <v>695</v>
      </c>
      <c r="D326">
        <v>737</v>
      </c>
    </row>
    <row r="327" spans="1:4" ht="12">
      <c r="A327" s="144">
        <f>A326+7</f>
        <v>40590</v>
      </c>
      <c r="B327" s="155" t="s">
        <v>376</v>
      </c>
      <c r="C327" s="155" t="s">
        <v>696</v>
      </c>
      <c r="D327">
        <v>1266</v>
      </c>
    </row>
    <row r="328" spans="1:4" ht="12">
      <c r="A328" s="144">
        <f>A327+7</f>
        <v>40597</v>
      </c>
      <c r="B328" s="155" t="s">
        <v>376</v>
      </c>
      <c r="C328" s="155" t="s">
        <v>697</v>
      </c>
      <c r="D328">
        <v>948</v>
      </c>
    </row>
    <row r="329" spans="1:4" ht="23.25">
      <c r="A329" s="144">
        <f>A328+7</f>
        <v>40604</v>
      </c>
      <c r="C329" s="170" t="s">
        <v>698</v>
      </c>
      <c r="D329">
        <v>1073</v>
      </c>
    </row>
    <row r="330" spans="1:4" ht="23.25">
      <c r="A330" s="144">
        <f>A329+7</f>
        <v>40611</v>
      </c>
      <c r="C330" s="133" t="s">
        <v>699</v>
      </c>
      <c r="D330">
        <v>2062</v>
      </c>
    </row>
    <row r="331" spans="1:4" ht="12">
      <c r="A331" s="144">
        <f>A330+7</f>
        <v>40618</v>
      </c>
      <c r="C331" s="133" t="s">
        <v>700</v>
      </c>
      <c r="D331">
        <v>256</v>
      </c>
    </row>
    <row r="332" spans="1:4" ht="12">
      <c r="A332" s="144">
        <f>A331+7</f>
        <v>40625</v>
      </c>
      <c r="C332" s="133" t="s">
        <v>701</v>
      </c>
      <c r="D332">
        <v>753</v>
      </c>
    </row>
    <row r="333" spans="1:4" ht="23.25">
      <c r="A333" s="144">
        <f>A332+7</f>
        <v>40632</v>
      </c>
      <c r="C333" s="133" t="s">
        <v>702</v>
      </c>
      <c r="D333">
        <v>1075</v>
      </c>
    </row>
    <row r="334" spans="1:4" ht="12">
      <c r="A334" s="144">
        <f>A333+7</f>
        <v>40639</v>
      </c>
      <c r="C334" s="133" t="s">
        <v>703</v>
      </c>
      <c r="D334">
        <v>1381</v>
      </c>
    </row>
    <row r="335" spans="1:3" ht="12">
      <c r="A335" s="144">
        <f>A334+7</f>
        <v>40646</v>
      </c>
      <c r="C335" s="133" t="s">
        <v>704</v>
      </c>
    </row>
    <row r="336" spans="1:3" ht="12">
      <c r="A336" s="144">
        <f>A335+7</f>
        <v>40653</v>
      </c>
      <c r="C336" s="133" t="s">
        <v>704</v>
      </c>
    </row>
    <row r="337" spans="1:3" ht="12">
      <c r="A337" s="144">
        <f>A336+7</f>
        <v>40660</v>
      </c>
      <c r="C337" s="133" t="s">
        <v>704</v>
      </c>
    </row>
    <row r="338" spans="1:3" ht="12">
      <c r="A338" s="144">
        <f>A337+7</f>
        <v>40667</v>
      </c>
      <c r="C338" s="133" t="s">
        <v>704</v>
      </c>
    </row>
    <row r="339" spans="1:3" ht="12">
      <c r="A339" s="144">
        <f>A338+7</f>
        <v>40674</v>
      </c>
      <c r="C339" s="133" t="s">
        <v>704</v>
      </c>
    </row>
    <row r="340" spans="1:3" ht="12">
      <c r="A340" s="144">
        <f>A339+7</f>
        <v>40681</v>
      </c>
      <c r="C340" s="133" t="s">
        <v>704</v>
      </c>
    </row>
    <row r="341" spans="1:3" ht="12">
      <c r="A341" s="144">
        <f>A340+7</f>
        <v>40688</v>
      </c>
      <c r="C341" s="133" t="s">
        <v>704</v>
      </c>
    </row>
    <row r="342" spans="1:3" ht="12">
      <c r="A342" s="144">
        <f>A341+7</f>
        <v>40695</v>
      </c>
      <c r="C342" s="133" t="s">
        <v>704</v>
      </c>
    </row>
  </sheetData>
  <sheetProtection/>
  <mergeCells count="3">
    <mergeCell ref="A1:C1"/>
    <mergeCell ref="A2:B2"/>
    <mergeCell ref="A5:C5"/>
  </mergeCells>
  <hyperlinks>
    <hyperlink ref="C2" r:id="rId1" display="http://www.eham.net/speakout/"/>
    <hyperlink ref="C3" r:id="rId2" display="http://www.eham.net/survey/"/>
    <hyperlink ref="C4" r:id="rId3" display="http://www.qrz.com/trivia/trivia.pl"/>
    <hyperlink ref="C112" r:id="rId4" display="http://www.arrl.org/news/stories/2006/12/15/104/?nc=1"/>
  </hyperlinks>
  <printOptions/>
  <pageMargins left="0.7479166666666667" right="0.7479166666666667" top="0.9840277777777777" bottom="0.9840277777777777" header="0.5118055555555555" footer="0.5118055555555555"/>
  <pageSetup horizontalDpi="300" verticalDpi="300" orientation="portrait"/>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Craig</cp:lastModifiedBy>
  <dcterms:modified xsi:type="dcterms:W3CDTF">2010-10-24T18:29:21Z</dcterms:modified>
  <cp:category/>
  <cp:version/>
  <cp:contentType/>
  <cp:contentStatus/>
</cp:coreProperties>
</file>